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40" documentId="8_{CB4D8035-954E-44CA-B388-FDA44A406AA8}" xr6:coauthVersionLast="47" xr6:coauthVersionMax="47" xr10:uidLastSave="{C5CA01CB-D4B0-4184-B812-909E7B19EE00}"/>
  <bookViews>
    <workbookView xWindow="-96" yWindow="0" windowWidth="30912" windowHeight="16656" activeTab="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<sst xmlns="http://schemas.openxmlformats.org/spreadsheetml/2006/main" count="381" uniqueCount="69">
  <si>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</si>
  <si>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</si>
  <si>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</si>
  <si>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</si>
  <si>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</si>
  <si>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</si>
  <si>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</si>
  <si>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</si>
  <si>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</si>
  <si>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</si>
  <si>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</si>
  <si>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</si>
  <si>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</si>
  <si>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</si>
  <si>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</si>
  <si>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</si>
  <si>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</si>
  <si>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</si>
  <si>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</si>
  <si>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</si>
  <si>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</si>
  <si>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</si>
  <si>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</si>
  <si>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</si>
  <si>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</si>
  <si>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</si>
  <si>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</si>
  <si>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</si>
  <si>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</si>
  <si>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</si>
  <si>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</si>
  <si>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</si>
  <si>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</si>
  <si>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</si>
  <si>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</si>
  <si>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</si>
  <si>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</si>
  <si>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</si>
  <si>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</si>
  <si>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</si>
  <si>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</si>
  <si>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</si>
  <si>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Mars 2025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</si>
  <si>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</si>
  <si>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</si>
  <si>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</si>
  <si>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</si>
  <si>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</si>
  <si>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</si>
  <si>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</si>
  <si>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</si>
  <si>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</si>
  <si>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</si>
  <si>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</si>
  <si>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</si>
  <si>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</si>
  <si>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</si>
  <si>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Helland vba, rentvann</t>
  </si>
  <si>
    <t>Stallabråtet bas</t>
  </si>
  <si>
    <t>Kommunehuset</t>
  </si>
  <si>
    <t>Skjelbreid vba, rentvann</t>
  </si>
  <si>
    <t>Vengsneset pst</t>
  </si>
  <si>
    <t>Holdhus skole</t>
  </si>
  <si>
    <t>Holmefjord vba, rentvann</t>
  </si>
  <si>
    <t>Os VBA</t>
  </si>
  <si>
    <t>Søvik VBA</t>
  </si>
  <si>
    <t>Helland VBA</t>
  </si>
  <si>
    <t>Skjelbreid VBA</t>
  </si>
  <si>
    <t>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</si>
</sst>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0"/>
  <sheetViews>
    <sheetView topLeftCell="A19" zoomScale="90" zoomScaleNormal="90" workbookViewId="0">
      <selection activeCell="A56" sqref="A56:I56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42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COUNT(H21:H70)</f>
        <v>36</v>
      </c>
      <c r="E7" s="5">
        <f>COUNTIF(H21:H70,"=0")</f>
        <v>36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COUNT(I21:I70)</f>
        <v>36</v>
      </c>
      <c r="E8" s="5">
        <f>COUNTIF(I21:I70,"=0")</f>
        <v>36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COUNT(G21:G70)</f>
        <v>36</v>
      </c>
      <c r="E9" s="6">
        <f>COUNTIF(G21:G70,"=0")</f>
        <v>36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COUNT(F21:F70)</f>
        <v>36</v>
      </c>
      <c r="E12" s="7">
        <f>AVERAGE(F21:F70)</f>
        <v>6.6111111111111107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COUNT(E21:E70)</f>
        <v>36</v>
      </c>
      <c r="E13" s="7">
        <f>AVERAGE(E21:E70)</f>
        <v>0.15416666666666667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COUNT(D21:D70)</f>
        <v>36</v>
      </c>
      <c r="E14" s="11">
        <f>AVERAGE(D21:D70)</f>
        <v>7.5638888888888873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43</v>
      </c>
      <c r="B21" s="54">
        <v>45720</v>
      </c>
      <c r="C21" s="55" t="s">
        <v>64</v>
      </c>
      <c r="D21" s="61">
        <v>6.9</v>
      </c>
      <c r="E21" s="60">
        <v>0.12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45727</v>
      </c>
      <c r="C22" s="55" t="s">
        <v>64</v>
      </c>
      <c r="D22" s="61">
        <v>7</v>
      </c>
      <c r="E22" s="60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45734</v>
      </c>
      <c r="C23" s="55" t="s">
        <v>64</v>
      </c>
      <c r="D23" s="61">
        <v>7.1</v>
      </c>
      <c r="E23" s="60">
        <v>0.11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45741</v>
      </c>
      <c r="C24" s="55" t="s">
        <v>64</v>
      </c>
      <c r="D24" s="61">
        <v>7.1</v>
      </c>
      <c r="E24" s="60">
        <v>0.14000000000000001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44</v>
      </c>
      <c r="B25" s="54">
        <v>45720</v>
      </c>
      <c r="C25" s="55" t="s">
        <v>64</v>
      </c>
      <c r="D25" s="61">
        <v>7</v>
      </c>
      <c r="E25" s="60">
        <v>0.34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45734</v>
      </c>
      <c r="C26" s="55" t="s">
        <v>64</v>
      </c>
      <c r="D26" s="61">
        <v>7.1</v>
      </c>
      <c r="E26" s="60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45</v>
      </c>
      <c r="B27" s="54">
        <v>45720</v>
      </c>
      <c r="C27" s="55" t="s">
        <v>64</v>
      </c>
      <c r="D27" s="61">
        <v>7.3</v>
      </c>
      <c r="E27" s="60">
        <v>0.14000000000000001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45727</v>
      </c>
      <c r="C28" s="55" t="s">
        <v>64</v>
      </c>
      <c r="D28" s="61">
        <v>7</v>
      </c>
      <c r="E28" s="60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45734</v>
      </c>
      <c r="C29" s="55" t="s">
        <v>64</v>
      </c>
      <c r="D29" s="61">
        <v>7.4</v>
      </c>
      <c r="E29" s="60">
        <v>0.11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45741</v>
      </c>
      <c r="C30" s="55" t="s">
        <v>64</v>
      </c>
      <c r="D30" s="61">
        <v>7.4</v>
      </c>
      <c r="E30" s="60">
        <v>0.2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46</v>
      </c>
      <c r="B31" s="54">
        <v>45720</v>
      </c>
      <c r="C31" s="55" t="s">
        <v>64</v>
      </c>
      <c r="D31" s="61">
        <v>9.6</v>
      </c>
      <c r="E31" s="60">
        <v>0.11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45734</v>
      </c>
      <c r="C32" s="55" t="s">
        <v>64</v>
      </c>
      <c r="D32" s="61">
        <v>9.6</v>
      </c>
      <c r="E32" s="60">
        <v>0.1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47</v>
      </c>
      <c r="B33" s="54">
        <v>45727</v>
      </c>
      <c r="C33" s="55" t="s">
        <v>64</v>
      </c>
      <c r="D33" s="61">
        <v>7.2</v>
      </c>
      <c r="E33" s="60">
        <v>0.19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48</v>
      </c>
      <c r="B34" s="54">
        <v>45727</v>
      </c>
      <c r="C34" s="55" t="s">
        <v>64</v>
      </c>
      <c r="D34" s="61">
        <v>7.1</v>
      </c>
      <c r="E34" s="60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49</v>
      </c>
      <c r="B35" s="54">
        <v>45727</v>
      </c>
      <c r="C35" s="55" t="s">
        <v>64</v>
      </c>
      <c r="D35" s="61">
        <v>7.4</v>
      </c>
      <c r="E35" s="60">
        <v>0.1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50</v>
      </c>
      <c r="B36" s="54">
        <v>45720</v>
      </c>
      <c r="C36" s="55" t="s">
        <v>64</v>
      </c>
      <c r="D36" s="61">
        <v>7.6</v>
      </c>
      <c r="E36" s="60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/>
      <c r="B37" s="54">
        <v>45734</v>
      </c>
      <c r="C37" s="55" t="s">
        <v>64</v>
      </c>
      <c r="D37" s="61">
        <v>7.7</v>
      </c>
      <c r="E37" s="60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51</v>
      </c>
      <c r="B38" s="54">
        <v>45741</v>
      </c>
      <c r="C38" s="55" t="s">
        <v>64</v>
      </c>
      <c r="D38" s="61">
        <v>9</v>
      </c>
      <c r="E38" s="60">
        <v>0.17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52</v>
      </c>
      <c r="B39" s="54">
        <v>45720</v>
      </c>
      <c r="C39" s="55" t="s">
        <v>64</v>
      </c>
      <c r="D39" s="61">
        <v>7.2</v>
      </c>
      <c r="E39" s="60">
        <v>0.11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45727</v>
      </c>
      <c r="C40" s="55" t="s">
        <v>64</v>
      </c>
      <c r="D40" s="61">
        <v>7.2</v>
      </c>
      <c r="E40" s="60">
        <v>0.1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45734</v>
      </c>
      <c r="C41" s="55" t="s">
        <v>64</v>
      </c>
      <c r="D41" s="61">
        <v>7.2</v>
      </c>
      <c r="E41" s="60">
        <v>0.15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45741</v>
      </c>
      <c r="C42" s="55" t="s">
        <v>64</v>
      </c>
      <c r="D42" s="61">
        <v>7.4</v>
      </c>
      <c r="E42" s="60">
        <v>0.12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53</v>
      </c>
      <c r="B43" s="54">
        <v>45720</v>
      </c>
      <c r="C43" s="55" t="s">
        <v>64</v>
      </c>
      <c r="D43" s="61">
        <v>7.3</v>
      </c>
      <c r="E43" s="60">
        <v>0.16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54</v>
      </c>
      <c r="B44" s="54">
        <v>45741</v>
      </c>
      <c r="C44" s="55" t="s">
        <v>64</v>
      </c>
      <c r="D44" s="61">
        <v>7.3</v>
      </c>
      <c r="E44" s="60">
        <v>0.15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55</v>
      </c>
      <c r="B45" s="54">
        <v>45741</v>
      </c>
      <c r="C45" s="55" t="s">
        <v>64</v>
      </c>
      <c r="D45" s="61">
        <v>9.1999999999999993</v>
      </c>
      <c r="E45" s="60">
        <v>0.2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56</v>
      </c>
      <c r="B46" s="54">
        <v>45720</v>
      </c>
      <c r="C46" s="55" t="s">
        <v>65</v>
      </c>
      <c r="D46" s="61">
        <v>8.3000000000000007</v>
      </c>
      <c r="E46" s="60">
        <v>0.3</v>
      </c>
      <c r="F46" s="55">
        <v>22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45727</v>
      </c>
      <c r="C47" s="55" t="s">
        <v>65</v>
      </c>
      <c r="D47" s="61">
        <v>7.4</v>
      </c>
      <c r="E47" s="60">
        <v>0.28999999999999998</v>
      </c>
      <c r="F47" s="55">
        <v>18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45734</v>
      </c>
      <c r="C48" s="55" t="s">
        <v>65</v>
      </c>
      <c r="D48" s="61">
        <v>8.3000000000000007</v>
      </c>
      <c r="E48" s="60">
        <v>0.28000000000000003</v>
      </c>
      <c r="F48" s="55">
        <v>20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45741</v>
      </c>
      <c r="C49" s="55" t="s">
        <v>65</v>
      </c>
      <c r="D49" s="61">
        <v>8</v>
      </c>
      <c r="E49" s="60">
        <v>0.28999999999999998</v>
      </c>
      <c r="F49" s="55">
        <v>18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57</v>
      </c>
      <c r="B50" s="54">
        <v>45734</v>
      </c>
      <c r="C50" s="55" t="s">
        <v>66</v>
      </c>
      <c r="D50" s="61">
        <v>7.2</v>
      </c>
      <c r="E50" s="60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58</v>
      </c>
      <c r="B51" s="54">
        <v>45734</v>
      </c>
      <c r="C51" s="55" t="s">
        <v>66</v>
      </c>
      <c r="D51" s="61">
        <v>7</v>
      </c>
      <c r="E51" s="60">
        <v>0.11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59</v>
      </c>
      <c r="B52" s="54">
        <v>45721</v>
      </c>
      <c r="C52" s="55" t="s">
        <v>66</v>
      </c>
      <c r="D52" s="61">
        <v>7.2</v>
      </c>
      <c r="E52" s="60">
        <v>0.17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60</v>
      </c>
      <c r="B53" s="54">
        <v>45734</v>
      </c>
      <c r="C53" s="55" t="s">
        <v>67</v>
      </c>
      <c r="D53" s="61">
        <v>6.6</v>
      </c>
      <c r="E53" s="60">
        <v>0.1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 t="s">
        <v>61</v>
      </c>
      <c r="B54" s="54">
        <v>45721</v>
      </c>
      <c r="C54" s="55" t="s">
        <v>67</v>
      </c>
      <c r="D54" s="61">
        <v>8</v>
      </c>
      <c r="E54" s="60">
        <v>0.23</v>
      </c>
      <c r="F54" s="55">
        <v>5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 t="s">
        <v>62</v>
      </c>
      <c r="B55" s="54">
        <v>45721</v>
      </c>
      <c r="C55" s="55" t="s">
        <v>67</v>
      </c>
      <c r="D55" s="61">
        <v>7.1</v>
      </c>
      <c r="E55" s="60">
        <v>0.16</v>
      </c>
      <c r="F55" s="55">
        <v>5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 t="s">
        <v>63</v>
      </c>
      <c r="B56" s="54">
        <v>45734</v>
      </c>
      <c r="C56" s="55" t="s">
        <v>68</v>
      </c>
      <c r="D56" s="61">
        <v>7.9</v>
      </c>
      <c r="E56" s="60">
        <v>0.1</v>
      </c>
      <c r="F56" s="55">
        <v>5</v>
      </c>
      <c r="G56" s="55">
        <v>0</v>
      </c>
      <c r="H56" s="55">
        <v>0</v>
      </c>
      <c r="I56" s="55">
        <v>0</v>
      </c>
    </row>
    <row r="57" spans="1:9" s="56" customFormat="1" x14ac:dyDescent="0.3">
      <c r="A57" s="57"/>
    </row>
    <row r="58" spans="1:9" s="56" customFormat="1" x14ac:dyDescent="0.3">
      <c r="A58" s="57"/>
    </row>
    <row r="59" spans="1:9" s="56" customFormat="1" x14ac:dyDescent="0.3">
      <c r="A59" s="57"/>
    </row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  <row r="79" s="56" customFormat="1" x14ac:dyDescent="0.3"/>
    <row r="80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4" zoomScale="85" zoomScaleNormal="85" workbookViewId="0">
      <selection activeCell="D35" sqref="D35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42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25</v>
      </c>
      <c r="E5" s="5">
        <f>COUNTIF(H18:H74,"=0")</f>
        <v>25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25</v>
      </c>
      <c r="E6" s="5">
        <f>COUNTIF(I18:I74,"=0")</f>
        <v>25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25</v>
      </c>
      <c r="E7" s="6">
        <f>COUNTIF(G18:G74,"=0")</f>
        <v>25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25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25</v>
      </c>
      <c r="E11" s="7">
        <f>AVERAGE(E18:E74)</f>
        <v>0.13680000000000003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25</v>
      </c>
      <c r="E12" s="11">
        <f>AVERAGE(D18:D74)</f>
        <v>7.5719999999999992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53" t="s">
        <v>43</v>
      </c>
      <c r="B18" s="54">
        <v>45720</v>
      </c>
      <c r="C18" s="55" t="s">
        <v>64</v>
      </c>
      <c r="D18" s="61">
        <v>6.9</v>
      </c>
      <c r="E18" s="60">
        <v>0.12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45727</v>
      </c>
      <c r="C19" s="55" t="s">
        <v>64</v>
      </c>
      <c r="D19" s="61">
        <v>7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45734</v>
      </c>
      <c r="C20" s="55" t="s">
        <v>64</v>
      </c>
      <c r="D20" s="61">
        <v>7.1</v>
      </c>
      <c r="E20" s="60">
        <v>0.11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45741</v>
      </c>
      <c r="C21" s="55" t="s">
        <v>64</v>
      </c>
      <c r="D21" s="61">
        <v>7.1</v>
      </c>
      <c r="E21" s="60">
        <v>0.14000000000000001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 t="s">
        <v>44</v>
      </c>
      <c r="B22" s="54">
        <v>45720</v>
      </c>
      <c r="C22" s="55" t="s">
        <v>64</v>
      </c>
      <c r="D22" s="61">
        <v>7</v>
      </c>
      <c r="E22" s="60">
        <v>0.34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/>
      <c r="B23" s="54">
        <v>45734</v>
      </c>
      <c r="C23" s="55" t="s">
        <v>64</v>
      </c>
      <c r="D23" s="61">
        <v>7.1</v>
      </c>
      <c r="E23" s="60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 t="s">
        <v>45</v>
      </c>
      <c r="B24" s="54">
        <v>45720</v>
      </c>
      <c r="C24" s="55" t="s">
        <v>64</v>
      </c>
      <c r="D24" s="61">
        <v>7.3</v>
      </c>
      <c r="E24" s="60">
        <v>0.14000000000000001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45727</v>
      </c>
      <c r="C25" s="55" t="s">
        <v>64</v>
      </c>
      <c r="D25" s="61">
        <v>7</v>
      </c>
      <c r="E25" s="60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45734</v>
      </c>
      <c r="C26" s="55" t="s">
        <v>64</v>
      </c>
      <c r="D26" s="61">
        <v>7.4</v>
      </c>
      <c r="E26" s="60">
        <v>0.11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45741</v>
      </c>
      <c r="C27" s="55" t="s">
        <v>64</v>
      </c>
      <c r="D27" s="61">
        <v>7.4</v>
      </c>
      <c r="E27" s="60">
        <v>0.2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 t="s">
        <v>46</v>
      </c>
      <c r="B28" s="54">
        <v>45720</v>
      </c>
      <c r="C28" s="55" t="s">
        <v>64</v>
      </c>
      <c r="D28" s="61">
        <v>9.6</v>
      </c>
      <c r="E28" s="60">
        <v>0.11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45734</v>
      </c>
      <c r="C29" s="55" t="s">
        <v>64</v>
      </c>
      <c r="D29" s="61">
        <v>9.6</v>
      </c>
      <c r="E29" s="60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47</v>
      </c>
      <c r="B30" s="54">
        <v>45727</v>
      </c>
      <c r="C30" s="55" t="s">
        <v>64</v>
      </c>
      <c r="D30" s="61">
        <v>7.2</v>
      </c>
      <c r="E30" s="60">
        <v>0.19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48</v>
      </c>
      <c r="B31" s="54">
        <v>45727</v>
      </c>
      <c r="C31" s="55" t="s">
        <v>64</v>
      </c>
      <c r="D31" s="61">
        <v>7.1</v>
      </c>
      <c r="E31" s="60">
        <v>0.1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49</v>
      </c>
      <c r="B32" s="54">
        <v>45727</v>
      </c>
      <c r="C32" s="55" t="s">
        <v>64</v>
      </c>
      <c r="D32" s="61">
        <v>7.4</v>
      </c>
      <c r="E32" s="60">
        <v>0.1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50</v>
      </c>
      <c r="B33" s="54">
        <v>45720</v>
      </c>
      <c r="C33" s="55" t="s">
        <v>64</v>
      </c>
      <c r="D33" s="61">
        <v>7.6</v>
      </c>
      <c r="E33" s="60">
        <v>0.1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7"/>
      <c r="B34" s="54">
        <v>45734</v>
      </c>
      <c r="C34" s="55" t="s">
        <v>64</v>
      </c>
      <c r="D34" s="61">
        <v>7.7</v>
      </c>
      <c r="E34" s="60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51</v>
      </c>
      <c r="B35" s="54">
        <v>45741</v>
      </c>
      <c r="C35" s="55" t="s">
        <v>64</v>
      </c>
      <c r="D35" s="61">
        <v>9</v>
      </c>
      <c r="E35" s="60">
        <v>0.17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52</v>
      </c>
      <c r="B36" s="54">
        <v>45720</v>
      </c>
      <c r="C36" s="55" t="s">
        <v>64</v>
      </c>
      <c r="D36" s="61">
        <v>7.2</v>
      </c>
      <c r="E36" s="60">
        <v>0.11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45727</v>
      </c>
      <c r="C37" s="55" t="s">
        <v>64</v>
      </c>
      <c r="D37" s="61">
        <v>7.2</v>
      </c>
      <c r="E37" s="60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45734</v>
      </c>
      <c r="C38" s="55" t="s">
        <v>64</v>
      </c>
      <c r="D38" s="61">
        <v>7.2</v>
      </c>
      <c r="E38" s="60">
        <v>0.15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45741</v>
      </c>
      <c r="C39" s="55" t="s">
        <v>64</v>
      </c>
      <c r="D39" s="61">
        <v>7.4</v>
      </c>
      <c r="E39" s="60">
        <v>0.12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53</v>
      </c>
      <c r="B40" s="54">
        <v>45720</v>
      </c>
      <c r="C40" s="55" t="s">
        <v>64</v>
      </c>
      <c r="D40" s="61">
        <v>7.3</v>
      </c>
      <c r="E40" s="60">
        <v>0.16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54</v>
      </c>
      <c r="B41" s="54">
        <v>45741</v>
      </c>
      <c r="C41" s="55" t="s">
        <v>64</v>
      </c>
      <c r="D41" s="61">
        <v>7.3</v>
      </c>
      <c r="E41" s="60">
        <v>0.15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55</v>
      </c>
      <c r="B42" s="54">
        <v>45741</v>
      </c>
      <c r="C42" s="55" t="s">
        <v>64</v>
      </c>
      <c r="D42" s="61">
        <v>9.1999999999999993</v>
      </c>
      <c r="E42" s="60">
        <v>0.2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D26" sqref="D26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Mars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4</v>
      </c>
      <c r="E11" s="7">
        <f>AVERAGE(F19:F52)</f>
        <v>19.5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4</v>
      </c>
      <c r="E12" s="7">
        <f>AVERAGE(E19:E52)</f>
        <v>0.28999999999999998</v>
      </c>
      <c r="F12" s="3"/>
      <c r="G12" s="3"/>
    </row>
    <row r="13" spans="1:10" ht="21.75" customHeight="1" x14ac:dyDescent="0.3">
      <c r="A13" s="9" t="s">
        <v>19</v>
      </c>
      <c r="B13" s="52" t="s">
        <v>9</v>
      </c>
      <c r="C13" s="10" t="s">
        <v>20</v>
      </c>
      <c r="D13" s="6">
        <f>COUNT(D19:D52)</f>
        <v>4</v>
      </c>
      <c r="E13" s="11">
        <f>AVERAGE(D19:D52)</f>
        <v>8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56</v>
      </c>
      <c r="B19" s="54">
        <v>45720</v>
      </c>
      <c r="C19" s="55" t="s">
        <v>65</v>
      </c>
      <c r="D19" s="61">
        <v>8.3000000000000007</v>
      </c>
      <c r="E19" s="60">
        <v>0.3</v>
      </c>
      <c r="F19" s="55">
        <v>22</v>
      </c>
      <c r="G19" s="55">
        <v>0</v>
      </c>
      <c r="H19" s="55">
        <v>0</v>
      </c>
      <c r="I19" s="55">
        <v>0</v>
      </c>
    </row>
    <row r="20" spans="1:9" x14ac:dyDescent="0.3">
      <c r="A20" s="57"/>
      <c r="B20" s="54">
        <v>45727</v>
      </c>
      <c r="C20" s="55" t="s">
        <v>65</v>
      </c>
      <c r="D20" s="61">
        <v>7.4</v>
      </c>
      <c r="E20" s="60">
        <v>0.28999999999999998</v>
      </c>
      <c r="F20" s="55">
        <v>18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45734</v>
      </c>
      <c r="C21" s="55" t="s">
        <v>65</v>
      </c>
      <c r="D21" s="61">
        <v>8.3000000000000007</v>
      </c>
      <c r="E21" s="60">
        <v>0.28000000000000003</v>
      </c>
      <c r="F21" s="55">
        <v>20</v>
      </c>
      <c r="G21" s="55">
        <v>0</v>
      </c>
      <c r="H21" s="55">
        <v>0</v>
      </c>
      <c r="I21" s="55">
        <v>0</v>
      </c>
    </row>
    <row r="22" spans="1:9" x14ac:dyDescent="0.3">
      <c r="A22" s="57"/>
      <c r="B22" s="54">
        <v>45741</v>
      </c>
      <c r="C22" s="55" t="s">
        <v>65</v>
      </c>
      <c r="D22" s="61">
        <v>8</v>
      </c>
      <c r="E22" s="60">
        <v>0.28999999999999998</v>
      </c>
      <c r="F22" s="55">
        <v>18</v>
      </c>
      <c r="G22" s="55">
        <v>0</v>
      </c>
      <c r="H22" s="55">
        <v>0</v>
      </c>
      <c r="I22" s="55">
        <v>0</v>
      </c>
    </row>
    <row r="23" spans="1:9" x14ac:dyDescent="0.3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I21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38</v>
      </c>
      <c r="B1" s="44"/>
      <c r="C1" s="44"/>
      <c r="D1" s="44"/>
      <c r="E1" s="46" t="str">
        <f>'Os vba'!E1</f>
        <v>Mars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3</v>
      </c>
      <c r="E6" s="5">
        <f>COUNTIF(H19:H51,"=0")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3</v>
      </c>
      <c r="E7" s="5">
        <f>COUNTIF(I19:I51,"=0")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3</v>
      </c>
      <c r="E8" s="6">
        <f>COUNTIF(G19:G51,"=0")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3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3</v>
      </c>
      <c r="E12" s="7">
        <f>AVERAGE(E19:E51)</f>
        <v>0.12666666666666668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3</v>
      </c>
      <c r="E13" s="11">
        <f>AVERAGE(D19:D51)</f>
        <v>7.1333333333333329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57</v>
      </c>
      <c r="B19" s="54">
        <v>45734</v>
      </c>
      <c r="C19" s="55" t="s">
        <v>66</v>
      </c>
      <c r="D19" s="61">
        <v>7.2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58</v>
      </c>
      <c r="B20" s="54">
        <v>45734</v>
      </c>
      <c r="C20" s="55" t="s">
        <v>66</v>
      </c>
      <c r="D20" s="61">
        <v>7</v>
      </c>
      <c r="E20" s="60">
        <v>0.11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59</v>
      </c>
      <c r="B21" s="54">
        <v>45721</v>
      </c>
      <c r="C21" s="55" t="s">
        <v>66</v>
      </c>
      <c r="D21" s="61">
        <v>7.2</v>
      </c>
      <c r="E21" s="60">
        <v>0.17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A19" sqref="A19:I2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Mars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3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3</v>
      </c>
      <c r="E12" s="7">
        <f>AVERAGE(E19:E54)</f>
        <v>0.16333333333333333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3</v>
      </c>
      <c r="E13" s="11">
        <f>AVERAGE(D19:D54)</f>
        <v>7.2333333333333334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60</v>
      </c>
      <c r="B19" s="54">
        <v>45734</v>
      </c>
      <c r="C19" s="55" t="s">
        <v>67</v>
      </c>
      <c r="D19" s="61">
        <v>6.6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61</v>
      </c>
      <c r="B20" s="54">
        <v>45721</v>
      </c>
      <c r="C20" s="55" t="s">
        <v>67</v>
      </c>
      <c r="D20" s="61">
        <v>8</v>
      </c>
      <c r="E20" s="60">
        <v>0.23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62</v>
      </c>
      <c r="B21" s="54">
        <v>45721</v>
      </c>
      <c r="C21" s="55" t="s">
        <v>67</v>
      </c>
      <c r="D21" s="61">
        <v>7.1</v>
      </c>
      <c r="E21" s="60">
        <v>0.16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abSelected="1" zoomScale="85" zoomScaleNormal="85" workbookViewId="0">
      <selection activeCell="B26" sqref="B26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41</v>
      </c>
      <c r="B1" s="44"/>
      <c r="C1" s="44"/>
      <c r="D1" s="44"/>
      <c r="E1" s="46" t="str">
        <f>'Os vba'!E1</f>
        <v>Mars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7.9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63</v>
      </c>
      <c r="B19" s="54">
        <v>45734</v>
      </c>
      <c r="C19" s="55" t="s">
        <v>68</v>
      </c>
      <c r="D19" s="61">
        <v>7.9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88215957626fc3e91c3dc31d0830f75f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001de9d9d6649c16a8290227dbfd9154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98B535-E621-484A-8C22-B7E8BA705201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4f6791a-f3cb-40e4-bef9-224db31124dd"/>
    <ds:schemaRef ds:uri="http://purl.org/dc/terms/"/>
    <ds:schemaRef ds:uri="80552e6e-3184-4e0f-8dcb-e8bd5581155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DEEEC67-56FB-4403-845A-93B3ECDD5141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2025-04-08T11:10:01Z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