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0 IK\Månedsrapport\"/>
    </mc:Choice>
  </mc:AlternateContent>
  <xr:revisionPtr revIDLastSave="0" documentId="13_ncr:1_{25D2E800-7675-4820-9144-8061520C690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D18" i="7"/>
  <c r="D17" i="7"/>
  <c r="D16" i="7"/>
  <c r="E12" i="7"/>
  <c r="D12" i="7"/>
  <c r="E11" i="7"/>
  <c r="D11" i="7"/>
  <c r="E10" i="7"/>
  <c r="D10" i="7"/>
  <c r="D18" i="8"/>
  <c r="D17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<sst xmlns="http://schemas.openxmlformats.org/spreadsheetml/2006/main" count="345" uniqueCount="58">
  <si>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</si>
  <si>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</si>
  <si>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</si>
  <si>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</si>
  <si>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</si>
  <si>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</si>
  <si>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</si>
  <si>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</si>
  <si>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</si>
  <si>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</si>
  <si>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</si>
  <si>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</si>
  <si>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</si>
  <si>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</si>
  <si>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</si>
  <si>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</si>
  <si>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</si>
  <si>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</si>
  <si>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</si>
  <si>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</si>
  <si>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</si>
  <si>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</si>
  <si>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</si>
  <si>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</si>
  <si>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</si>
  <si>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</si>
  <si>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</si>
  <si>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</si>
  <si>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</si>
  <si>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</si>
  <si>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</si>
  <si>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</si>
  <si>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</si>
  <si>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</si>
  <si>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</si>
  <si>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</si>
  <si>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</si>
  <si>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</si>
  <si>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</si>
  <si>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</si>
  <si>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</si>
  <si>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</si>
  <si>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</si>
  <si>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Hegglandsdalen</t>
  </si>
  <si>
    <t>Lager Heiane</t>
  </si>
  <si>
    <t>Ropeidet</t>
  </si>
  <si>
    <t>November 2020</t>
  </si>
  <si>
    <t>Os VBA</t>
  </si>
  <si>
    <t>Varåsen basseng, ut</t>
  </si>
  <si>
    <t>Sankthanshaugen basseng</t>
  </si>
  <si>
    <t>Askvik basseng</t>
  </si>
  <si>
    <t>Lysekloster barnehage</t>
  </si>
  <si>
    <t>Hegglandsdalen skole,rentvann</t>
  </si>
  <si>
    <t>Kommunehuset</t>
  </si>
  <si>
    <t>Søvik VBA</t>
  </si>
  <si>
    <t>Eikelandsosen VV, Helland vba</t>
  </si>
  <si>
    <t>Eikelandsosen VV, Skjelbreid vba</t>
  </si>
  <si>
    <t xml:space="preserve">Merknad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</si>
</sst>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"/>
  <sheetViews>
    <sheetView tabSelected="1" topLeftCell="A9" zoomScale="85" zoomScaleNormal="85" workbookViewId="0">
      <selection activeCell="E19" sqref="E19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9.1093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">
        <v>46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COUNT(H24:H69)</f>
        <v>33</v>
      </c>
      <c r="E10" s="7">
        <f>COUNTIF(H24:H69,"=0")</f>
        <v>33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COUNT(I24:I69)</f>
        <v>33</v>
      </c>
      <c r="E11" s="7">
        <f>COUNTIF(I24:I69,"=0")</f>
        <v>33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COUNT(G24:G69)</f>
        <v>33</v>
      </c>
      <c r="E12" s="8">
        <f>COUNTIF(G24:G69,"=0")</f>
        <v>33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COUNT(F24:F69)</f>
        <v>33</v>
      </c>
      <c r="E16" s="9">
        <f>AVERAGE(F24:F69)</f>
        <v>5.0909090909090908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COUNT(E24:E69)</f>
        <v>33</v>
      </c>
      <c r="E17" s="9">
        <f>AVERAGE(E24:E69)</f>
        <v>0.24424242424242426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31</v>
      </c>
      <c r="D18" s="8">
        <f>COUNT(D24:D69)</f>
        <v>33</v>
      </c>
      <c r="E18" s="14">
        <f>AVERAGE(D24:D69)</f>
        <v>7.5181818181818176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57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3">
      <c r="A24" s="29" t="s">
        <v>35</v>
      </c>
      <c r="B24" s="51">
        <v>44138</v>
      </c>
      <c r="C24" s="73" t="s">
        <v>47</v>
      </c>
      <c r="D24" s="30">
        <v>7.2</v>
      </c>
      <c r="E24" s="30">
        <v>0.11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3">
      <c r="A25" s="29"/>
      <c r="B25" s="51">
        <v>44145</v>
      </c>
      <c r="C25" s="73" t="s">
        <v>47</v>
      </c>
      <c r="D25" s="30">
        <v>6.6</v>
      </c>
      <c r="E25" s="30">
        <v>0.18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3">
      <c r="A26" s="29"/>
      <c r="B26" s="51">
        <v>44152</v>
      </c>
      <c r="C26" s="73" t="s">
        <v>47</v>
      </c>
      <c r="D26" s="30">
        <v>7.3</v>
      </c>
      <c r="E26" s="30">
        <v>0.11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3">
      <c r="A27" s="29"/>
      <c r="B27" s="51">
        <v>44159</v>
      </c>
      <c r="C27" s="73" t="s">
        <v>47</v>
      </c>
      <c r="D27" s="30">
        <v>6.9</v>
      </c>
      <c r="E27" s="30">
        <v>0.21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3">
      <c r="A28" s="59" t="s">
        <v>48</v>
      </c>
      <c r="B28" s="56">
        <v>44138</v>
      </c>
      <c r="C28" s="73" t="s">
        <v>47</v>
      </c>
      <c r="D28" s="58">
        <v>7.2</v>
      </c>
      <c r="E28" s="58">
        <v>0.12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3">
      <c r="A29" s="59"/>
      <c r="B29" s="56">
        <v>44152</v>
      </c>
      <c r="C29" s="73" t="s">
        <v>47</v>
      </c>
      <c r="D29" s="58">
        <v>7.3</v>
      </c>
      <c r="E29" s="58">
        <v>0.18</v>
      </c>
      <c r="F29" s="58">
        <v>3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3">
      <c r="A30" s="59" t="s">
        <v>36</v>
      </c>
      <c r="B30" s="56">
        <v>44138</v>
      </c>
      <c r="C30" s="73" t="s">
        <v>47</v>
      </c>
      <c r="D30" s="58">
        <v>7.7</v>
      </c>
      <c r="E30" s="58">
        <v>0.13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3">
      <c r="A31" s="59"/>
      <c r="B31" s="56">
        <v>44145</v>
      </c>
      <c r="C31" s="73" t="s">
        <v>47</v>
      </c>
      <c r="D31" s="58">
        <v>7.9</v>
      </c>
      <c r="E31" s="58">
        <v>0.4</v>
      </c>
      <c r="F31" s="58">
        <v>3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3">
      <c r="A32" s="59"/>
      <c r="B32" s="56">
        <v>44152</v>
      </c>
      <c r="C32" s="73" t="s">
        <v>47</v>
      </c>
      <c r="D32" s="58">
        <v>8</v>
      </c>
      <c r="E32" s="58">
        <v>0.12</v>
      </c>
      <c r="F32" s="58">
        <v>3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3">
      <c r="A33" s="59"/>
      <c r="B33" s="56">
        <v>44159</v>
      </c>
      <c r="C33" s="73" t="s">
        <v>47</v>
      </c>
      <c r="D33" s="58">
        <v>7.3</v>
      </c>
      <c r="E33" s="58">
        <v>0.19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3">
      <c r="A34" s="59" t="s">
        <v>49</v>
      </c>
      <c r="B34" s="56">
        <v>44159</v>
      </c>
      <c r="C34" s="73" t="s">
        <v>47</v>
      </c>
      <c r="D34" s="58">
        <v>7.7</v>
      </c>
      <c r="E34" s="58">
        <v>0.2</v>
      </c>
      <c r="F34" s="58">
        <v>4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3">
      <c r="A35" s="59" t="s">
        <v>37</v>
      </c>
      <c r="B35" s="56">
        <v>44159</v>
      </c>
      <c r="C35" s="73" t="s">
        <v>47</v>
      </c>
      <c r="D35" s="58">
        <v>7.5</v>
      </c>
      <c r="E35" s="58">
        <v>0.22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3">
      <c r="A36" s="59" t="s">
        <v>38</v>
      </c>
      <c r="B36" s="56">
        <v>44152</v>
      </c>
      <c r="C36" s="73" t="s">
        <v>47</v>
      </c>
      <c r="D36" s="58">
        <v>7.8</v>
      </c>
      <c r="E36" s="58">
        <v>0.18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3">
      <c r="A37" s="59" t="s">
        <v>39</v>
      </c>
      <c r="B37" s="56">
        <v>44138</v>
      </c>
      <c r="C37" s="73" t="s">
        <v>47</v>
      </c>
      <c r="D37" s="58">
        <v>8.6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3">
      <c r="A38" s="59"/>
      <c r="B38" s="56">
        <v>44152</v>
      </c>
      <c r="C38" s="73" t="s">
        <v>47</v>
      </c>
      <c r="D38" s="58">
        <v>8.6999999999999993</v>
      </c>
      <c r="E38" s="58">
        <v>0.17</v>
      </c>
      <c r="F38" s="58">
        <v>3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3">
      <c r="A39" s="59" t="s">
        <v>40</v>
      </c>
      <c r="B39" s="56">
        <v>44152</v>
      </c>
      <c r="C39" s="73" t="s">
        <v>47</v>
      </c>
      <c r="D39" s="58">
        <v>9.1</v>
      </c>
      <c r="E39" s="58">
        <v>0.22</v>
      </c>
      <c r="F39" s="58">
        <v>4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3">
      <c r="A40" s="59" t="s">
        <v>41</v>
      </c>
      <c r="B40" s="56">
        <v>44138</v>
      </c>
      <c r="C40" s="73" t="s">
        <v>47</v>
      </c>
      <c r="D40" s="58">
        <v>8.1999999999999993</v>
      </c>
      <c r="E40" s="58">
        <v>0.12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3">
      <c r="A41" s="59"/>
      <c r="B41" s="56">
        <v>44145</v>
      </c>
      <c r="C41" s="73" t="s">
        <v>47</v>
      </c>
      <c r="D41" s="58">
        <v>8.4</v>
      </c>
      <c r="E41" s="58">
        <v>0.19</v>
      </c>
      <c r="F41" s="58">
        <v>3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3">
      <c r="A42" s="55"/>
      <c r="B42" s="56">
        <v>44152</v>
      </c>
      <c r="C42" s="73" t="s">
        <v>47</v>
      </c>
      <c r="D42" s="58">
        <v>8.4</v>
      </c>
      <c r="E42" s="58">
        <v>0.14000000000000001</v>
      </c>
      <c r="F42" s="58">
        <v>3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3">
      <c r="A43" s="55"/>
      <c r="B43" s="56">
        <v>44159</v>
      </c>
      <c r="C43" s="73" t="s">
        <v>47</v>
      </c>
      <c r="D43" s="58">
        <v>7.7</v>
      </c>
      <c r="E43" s="58">
        <v>0.19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3">
      <c r="A44" s="55" t="s">
        <v>50</v>
      </c>
      <c r="B44" s="56">
        <v>44145</v>
      </c>
      <c r="C44" s="73" t="s">
        <v>47</v>
      </c>
      <c r="D44" s="58">
        <v>8.1</v>
      </c>
      <c r="E44" s="58">
        <v>0.27</v>
      </c>
      <c r="F44" s="58">
        <v>4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3">
      <c r="A45" s="55" t="s">
        <v>42</v>
      </c>
      <c r="B45" s="56">
        <v>44138</v>
      </c>
      <c r="C45" s="73" t="s">
        <v>47</v>
      </c>
      <c r="D45" s="58">
        <v>7.3</v>
      </c>
      <c r="E45" s="58">
        <v>0.17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s="32" customFormat="1" x14ac:dyDescent="0.3">
      <c r="A46" s="55" t="s">
        <v>51</v>
      </c>
      <c r="B46" s="56">
        <v>44138</v>
      </c>
      <c r="C46" s="74" t="s">
        <v>54</v>
      </c>
      <c r="D46" s="58">
        <v>6.8</v>
      </c>
      <c r="E46" s="58">
        <v>0.27</v>
      </c>
      <c r="F46" s="58">
        <v>23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s="32" customFormat="1" x14ac:dyDescent="0.3">
      <c r="A47" s="55"/>
      <c r="B47" s="56">
        <v>44145</v>
      </c>
      <c r="C47" s="74" t="s">
        <v>54</v>
      </c>
      <c r="D47" s="58">
        <v>7</v>
      </c>
      <c r="E47" s="58">
        <v>0.36</v>
      </c>
      <c r="F47" s="58">
        <v>25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ht="14.4" customHeight="1" x14ac:dyDescent="0.3">
      <c r="A48" s="55"/>
      <c r="B48" s="56">
        <v>44152</v>
      </c>
      <c r="C48" s="74" t="s">
        <v>54</v>
      </c>
      <c r="D48" s="58">
        <v>7</v>
      </c>
      <c r="E48" s="58">
        <v>0.26</v>
      </c>
      <c r="F48" s="58">
        <v>23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3">
      <c r="A49" s="55"/>
      <c r="B49" s="56">
        <v>44159</v>
      </c>
      <c r="C49" s="74" t="s">
        <v>54</v>
      </c>
      <c r="D49" s="58">
        <v>7</v>
      </c>
      <c r="E49" s="58">
        <v>0.34</v>
      </c>
      <c r="F49" s="58">
        <v>23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3">
      <c r="A50" s="55" t="s">
        <v>52</v>
      </c>
      <c r="B50" s="56">
        <v>44138</v>
      </c>
      <c r="C50" s="74" t="s">
        <v>43</v>
      </c>
      <c r="D50" s="58">
        <v>7.4</v>
      </c>
      <c r="E50" s="58">
        <v>0.87</v>
      </c>
      <c r="F50" s="58">
        <v>2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3">
      <c r="A51" s="55"/>
      <c r="B51" s="56">
        <v>44145</v>
      </c>
      <c r="C51" s="74" t="s">
        <v>43</v>
      </c>
      <c r="D51" s="58">
        <v>7.5</v>
      </c>
      <c r="E51" s="58">
        <v>0.25</v>
      </c>
      <c r="F51" s="58">
        <v>3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ht="14.4" customHeight="1" x14ac:dyDescent="0.3">
      <c r="A52" s="55"/>
      <c r="B52" s="56">
        <v>44152</v>
      </c>
      <c r="C52" s="74" t="s">
        <v>43</v>
      </c>
      <c r="D52" s="58">
        <v>7.5</v>
      </c>
      <c r="E52" s="58">
        <v>0.88</v>
      </c>
      <c r="F52" s="58">
        <v>2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3">
      <c r="A53" s="55"/>
      <c r="B53" s="56">
        <v>44159</v>
      </c>
      <c r="C53" s="74" t="s">
        <v>43</v>
      </c>
      <c r="D53" s="57">
        <v>7.6</v>
      </c>
      <c r="E53" s="57">
        <v>0.44</v>
      </c>
      <c r="F53" s="57">
        <v>4</v>
      </c>
      <c r="G53" s="57">
        <v>0</v>
      </c>
      <c r="H53" s="57">
        <v>0</v>
      </c>
      <c r="I53" s="57">
        <v>0</v>
      </c>
      <c r="J53" s="60"/>
      <c r="K53" s="60"/>
      <c r="L53" s="61"/>
    </row>
    <row r="54" spans="1:12" s="32" customFormat="1" x14ac:dyDescent="0.3">
      <c r="A54" s="55" t="s">
        <v>53</v>
      </c>
      <c r="B54" s="56">
        <v>44152</v>
      </c>
      <c r="C54" s="75" t="s">
        <v>55</v>
      </c>
      <c r="D54" s="57">
        <v>6.9</v>
      </c>
      <c r="E54" s="57">
        <v>0.22</v>
      </c>
      <c r="F54" s="57">
        <v>3</v>
      </c>
      <c r="G54" s="57">
        <v>0</v>
      </c>
      <c r="H54" s="57">
        <v>0</v>
      </c>
      <c r="I54" s="57">
        <v>0</v>
      </c>
      <c r="J54" s="60"/>
      <c r="K54" s="60"/>
      <c r="L54" s="61"/>
    </row>
    <row r="55" spans="1:12" s="32" customFormat="1" x14ac:dyDescent="0.3">
      <c r="A55" s="55" t="s">
        <v>44</v>
      </c>
      <c r="B55" s="56">
        <v>44138</v>
      </c>
      <c r="C55" s="75" t="s">
        <v>55</v>
      </c>
      <c r="D55" s="62">
        <v>6.3</v>
      </c>
      <c r="E55" s="62">
        <v>0.11</v>
      </c>
      <c r="F55" s="62">
        <v>2</v>
      </c>
      <c r="G55" s="62">
        <v>0</v>
      </c>
      <c r="H55" s="62">
        <v>0</v>
      </c>
      <c r="I55" s="62">
        <v>0</v>
      </c>
      <c r="J55" s="61"/>
      <c r="K55" s="61"/>
      <c r="L55" s="61"/>
    </row>
    <row r="56" spans="1:12" s="32" customFormat="1" ht="14.4" customHeight="1" x14ac:dyDescent="0.3">
      <c r="A56" s="55" t="s">
        <v>45</v>
      </c>
      <c r="B56" s="56">
        <v>44152</v>
      </c>
      <c r="C56" s="75" t="s">
        <v>56</v>
      </c>
      <c r="D56" s="71">
        <v>6.2</v>
      </c>
      <c r="E56" s="71">
        <v>0.13</v>
      </c>
      <c r="F56" s="71">
        <v>2</v>
      </c>
      <c r="G56" s="71">
        <v>0</v>
      </c>
      <c r="H56" s="71">
        <v>0</v>
      </c>
      <c r="I56" s="71">
        <v>0</v>
      </c>
    </row>
    <row r="57" spans="1:12" x14ac:dyDescent="0.3">
      <c r="B57" s="56"/>
      <c r="D57" s="63"/>
      <c r="E57" s="63"/>
      <c r="F57" s="63"/>
      <c r="G57" s="63"/>
      <c r="H57" s="63"/>
      <c r="I57" s="63"/>
    </row>
    <row r="58" spans="1:12" x14ac:dyDescent="0.3">
      <c r="B58" s="56"/>
      <c r="D58" s="63"/>
      <c r="E58" s="63"/>
      <c r="F58" s="63"/>
      <c r="G58" s="63"/>
      <c r="H58" s="63"/>
      <c r="I58" s="63"/>
    </row>
    <row r="59" spans="1:12" x14ac:dyDescent="0.3">
      <c r="B59" s="56"/>
      <c r="D59" s="63"/>
      <c r="E59" s="63"/>
      <c r="F59" s="63"/>
      <c r="G59" s="63"/>
      <c r="H59" s="63"/>
      <c r="I59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7"/>
  <sheetViews>
    <sheetView topLeftCell="A2" zoomScale="85" zoomScaleNormal="85" workbookViewId="0">
      <selection activeCell="L24" sqref="L24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">
        <v>46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22</v>
      </c>
      <c r="E10" s="7">
        <f>COUNTIF(H24:H90,"=0")</f>
        <v>22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22</v>
      </c>
      <c r="E11" s="7">
        <f>COUNTIF(I24:I90,"=0")</f>
        <v>22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22</v>
      </c>
      <c r="E12" s="8">
        <f>COUNTIF(G24:G90,"=0")</f>
        <v>22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3">
      <c r="A16" s="6" t="s">
        <v>11</v>
      </c>
      <c r="B16" s="7" t="s">
        <v>34</v>
      </c>
      <c r="C16" s="7" t="s">
        <v>24</v>
      </c>
      <c r="D16" s="7">
        <f>COUNT(F24:F90)</f>
        <v>22</v>
      </c>
      <c r="E16" s="9">
        <f>AVERAGE(F24:F90)</f>
        <v>2.5454545454545454</v>
      </c>
      <c r="F16" s="5"/>
      <c r="G16" s="5"/>
      <c r="H16" s="13"/>
      <c r="I16" s="13"/>
      <c r="J16" s="13"/>
      <c r="K16" s="13"/>
    </row>
    <row r="17" spans="1:11" ht="33.75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22</v>
      </c>
      <c r="E17" s="9">
        <f>AVERAGE(E24:E90)</f>
        <v>0.17863636363636365</v>
      </c>
      <c r="F17" s="5"/>
      <c r="G17" s="5"/>
      <c r="H17" s="13"/>
      <c r="I17" s="13"/>
      <c r="J17" s="13"/>
      <c r="K17" s="13"/>
    </row>
    <row r="18" spans="1:11" ht="20.25" customHeight="1" x14ac:dyDescent="0.3">
      <c r="A18" s="11" t="s">
        <v>13</v>
      </c>
      <c r="B18" s="12"/>
      <c r="C18" s="12" t="s">
        <v>31</v>
      </c>
      <c r="D18" s="8">
        <f>COUNT(D24:D90)</f>
        <v>22</v>
      </c>
      <c r="E18" s="14">
        <f>AVERAGE(D24:D90)</f>
        <v>7.7681818181818167</v>
      </c>
      <c r="F18" s="5"/>
      <c r="G18" s="5"/>
      <c r="H18" s="13"/>
      <c r="I18" s="13"/>
      <c r="J18" s="13"/>
      <c r="K18" s="13"/>
    </row>
    <row r="19" spans="1:11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3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3">
      <c r="A24" s="29" t="s">
        <v>35</v>
      </c>
      <c r="B24" s="51">
        <v>44138</v>
      </c>
      <c r="C24" s="47" t="s">
        <v>47</v>
      </c>
      <c r="D24" s="30">
        <v>7.2</v>
      </c>
      <c r="E24" s="30">
        <v>0.11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3">
      <c r="A25" s="29"/>
      <c r="B25" s="51">
        <v>44145</v>
      </c>
      <c r="C25" s="47" t="s">
        <v>47</v>
      </c>
      <c r="D25" s="30">
        <v>6.6</v>
      </c>
      <c r="E25" s="30">
        <v>0.18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3">
      <c r="A26" s="29"/>
      <c r="B26" s="51">
        <v>44152</v>
      </c>
      <c r="C26" s="47" t="s">
        <v>47</v>
      </c>
      <c r="D26" s="30">
        <v>7.3</v>
      </c>
      <c r="E26" s="30">
        <v>0.11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3">
      <c r="A27" s="29"/>
      <c r="B27" s="51">
        <v>44159</v>
      </c>
      <c r="C27" s="47" t="s">
        <v>47</v>
      </c>
      <c r="D27" s="30">
        <v>6.9</v>
      </c>
      <c r="E27" s="30">
        <v>0.21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3">
      <c r="A28" s="59" t="s">
        <v>48</v>
      </c>
      <c r="B28" s="56">
        <v>44138</v>
      </c>
      <c r="C28" s="47" t="s">
        <v>47</v>
      </c>
      <c r="D28" s="58">
        <v>7.2</v>
      </c>
      <c r="E28" s="58">
        <v>0.12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3">
      <c r="A29" s="59"/>
      <c r="B29" s="56">
        <v>44152</v>
      </c>
      <c r="C29" s="47" t="s">
        <v>47</v>
      </c>
      <c r="D29" s="58">
        <v>7.3</v>
      </c>
      <c r="E29" s="58">
        <v>0.18</v>
      </c>
      <c r="F29" s="58">
        <v>3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3">
      <c r="A30" s="59" t="s">
        <v>36</v>
      </c>
      <c r="B30" s="56">
        <v>44138</v>
      </c>
      <c r="C30" s="47" t="s">
        <v>47</v>
      </c>
      <c r="D30" s="58">
        <v>7.7</v>
      </c>
      <c r="E30" s="58">
        <v>0.13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3">
      <c r="A31" s="59"/>
      <c r="B31" s="56">
        <v>44145</v>
      </c>
      <c r="C31" s="47" t="s">
        <v>47</v>
      </c>
      <c r="D31" s="58">
        <v>7.9</v>
      </c>
      <c r="E31" s="58">
        <v>0.4</v>
      </c>
      <c r="F31" s="58">
        <v>3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3">
      <c r="A32" s="59"/>
      <c r="B32" s="56">
        <v>44152</v>
      </c>
      <c r="C32" s="47" t="s">
        <v>47</v>
      </c>
      <c r="D32" s="58">
        <v>8</v>
      </c>
      <c r="E32" s="58">
        <v>0.12</v>
      </c>
      <c r="F32" s="58">
        <v>3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3">
      <c r="A33" s="59"/>
      <c r="B33" s="56">
        <v>44159</v>
      </c>
      <c r="C33" s="47" t="s">
        <v>47</v>
      </c>
      <c r="D33" s="58">
        <v>7.3</v>
      </c>
      <c r="E33" s="58">
        <v>0.19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3">
      <c r="A34" s="59" t="s">
        <v>49</v>
      </c>
      <c r="B34" s="56">
        <v>44159</v>
      </c>
      <c r="C34" s="47" t="s">
        <v>47</v>
      </c>
      <c r="D34" s="58">
        <v>7.7</v>
      </c>
      <c r="E34" s="58">
        <v>0.2</v>
      </c>
      <c r="F34" s="58">
        <v>4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3">
      <c r="A35" s="59" t="s">
        <v>37</v>
      </c>
      <c r="B35" s="56">
        <v>44159</v>
      </c>
      <c r="C35" s="47" t="s">
        <v>47</v>
      </c>
      <c r="D35" s="58">
        <v>7.5</v>
      </c>
      <c r="E35" s="58">
        <v>0.22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3">
      <c r="A36" s="59" t="s">
        <v>38</v>
      </c>
      <c r="B36" s="56">
        <v>44152</v>
      </c>
      <c r="C36" s="47" t="s">
        <v>47</v>
      </c>
      <c r="D36" s="58">
        <v>7.8</v>
      </c>
      <c r="E36" s="58">
        <v>0.18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3">
      <c r="A37" s="59" t="s">
        <v>39</v>
      </c>
      <c r="B37" s="56">
        <v>44138</v>
      </c>
      <c r="C37" s="47" t="s">
        <v>47</v>
      </c>
      <c r="D37" s="58">
        <v>8.6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3">
      <c r="A38" s="59"/>
      <c r="B38" s="56">
        <v>44152</v>
      </c>
      <c r="C38" s="47" t="s">
        <v>47</v>
      </c>
      <c r="D38" s="58">
        <v>8.6999999999999993</v>
      </c>
      <c r="E38" s="58">
        <v>0.17</v>
      </c>
      <c r="F38" s="58">
        <v>3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3">
      <c r="A39" s="59" t="s">
        <v>40</v>
      </c>
      <c r="B39" s="56">
        <v>44152</v>
      </c>
      <c r="C39" s="47" t="s">
        <v>47</v>
      </c>
      <c r="D39" s="58">
        <v>9.1</v>
      </c>
      <c r="E39" s="58">
        <v>0.22</v>
      </c>
      <c r="F39" s="58">
        <v>4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3">
      <c r="A40" s="59" t="s">
        <v>41</v>
      </c>
      <c r="B40" s="56">
        <v>44138</v>
      </c>
      <c r="C40" s="47" t="s">
        <v>47</v>
      </c>
      <c r="D40" s="58">
        <v>8.1999999999999993</v>
      </c>
      <c r="E40" s="58">
        <v>0.12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3">
      <c r="A41" s="59"/>
      <c r="B41" s="56">
        <v>44145</v>
      </c>
      <c r="C41" s="47" t="s">
        <v>47</v>
      </c>
      <c r="D41" s="58">
        <v>8.4</v>
      </c>
      <c r="E41" s="58">
        <v>0.19</v>
      </c>
      <c r="F41" s="58">
        <v>3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3">
      <c r="A42" s="55"/>
      <c r="B42" s="56">
        <v>44152</v>
      </c>
      <c r="C42" s="47" t="s">
        <v>47</v>
      </c>
      <c r="D42" s="58">
        <v>8.4</v>
      </c>
      <c r="E42" s="58">
        <v>0.14000000000000001</v>
      </c>
      <c r="F42" s="58">
        <v>3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3">
      <c r="A43" s="55"/>
      <c r="B43" s="56">
        <v>44159</v>
      </c>
      <c r="C43" s="47" t="s">
        <v>47</v>
      </c>
      <c r="D43" s="58">
        <v>7.7</v>
      </c>
      <c r="E43" s="58">
        <v>0.19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3">
      <c r="A44" s="55" t="s">
        <v>50</v>
      </c>
      <c r="B44" s="56">
        <v>44145</v>
      </c>
      <c r="C44" s="47" t="s">
        <v>47</v>
      </c>
      <c r="D44" s="58">
        <v>8.1</v>
      </c>
      <c r="E44" s="58">
        <v>0.27</v>
      </c>
      <c r="F44" s="58">
        <v>4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3">
      <c r="A45" s="55" t="s">
        <v>42</v>
      </c>
      <c r="B45" s="56">
        <v>44138</v>
      </c>
      <c r="C45" s="47" t="s">
        <v>47</v>
      </c>
      <c r="D45" s="58">
        <v>7.3</v>
      </c>
      <c r="E45" s="58">
        <v>0.17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</row>
    <row r="50" spans="1:11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3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topLeftCell="A13" zoomScale="85" zoomScaleNormal="85" workbookViewId="0">
      <selection activeCell="E31" sqref="E31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November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23.5</v>
      </c>
      <c r="F16" s="5"/>
      <c r="G16" s="5"/>
      <c r="H16" s="13"/>
      <c r="I16" s="13"/>
      <c r="J16" s="13"/>
      <c r="K16" s="13"/>
    </row>
    <row r="17" spans="1:12" ht="36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0.3075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6.95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5" t="s">
        <v>51</v>
      </c>
      <c r="B24" s="56">
        <v>44138</v>
      </c>
      <c r="C24" s="47" t="s">
        <v>54</v>
      </c>
      <c r="D24" s="58">
        <v>6.8</v>
      </c>
      <c r="E24" s="58">
        <v>0.27</v>
      </c>
      <c r="F24" s="58">
        <v>23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3">
      <c r="A25" s="55"/>
      <c r="B25" s="56">
        <v>44145</v>
      </c>
      <c r="C25" s="47" t="s">
        <v>54</v>
      </c>
      <c r="D25" s="58">
        <v>7</v>
      </c>
      <c r="E25" s="58">
        <v>0.36</v>
      </c>
      <c r="F25" s="58">
        <v>25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3">
      <c r="A26" s="55"/>
      <c r="B26" s="56">
        <v>44152</v>
      </c>
      <c r="C26" s="47" t="s">
        <v>54</v>
      </c>
      <c r="D26" s="58">
        <v>7</v>
      </c>
      <c r="E26" s="58">
        <v>0.26</v>
      </c>
      <c r="F26" s="58">
        <v>23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3">
      <c r="A27" s="55"/>
      <c r="B27" s="56">
        <v>44159</v>
      </c>
      <c r="C27" s="47" t="s">
        <v>54</v>
      </c>
      <c r="D27" s="58">
        <v>7</v>
      </c>
      <c r="E27" s="58">
        <v>0.34</v>
      </c>
      <c r="F27" s="58">
        <v>23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topLeftCell="A10" zoomScale="85" zoomScaleNormal="85" workbookViewId="0">
      <selection activeCell="E31" sqref="E31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November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2.75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0.61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7.5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48" t="s">
        <v>52</v>
      </c>
      <c r="B24" s="52">
        <v>44138</v>
      </c>
      <c r="C24" s="49" t="s">
        <v>43</v>
      </c>
      <c r="D24" s="50">
        <v>7.4</v>
      </c>
      <c r="E24" s="50">
        <v>0.87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3">
      <c r="A25" s="29"/>
      <c r="B25" s="51">
        <v>44145</v>
      </c>
      <c r="C25" s="53" t="s">
        <v>43</v>
      </c>
      <c r="D25" s="54">
        <v>7.5</v>
      </c>
      <c r="E25" s="54">
        <v>0.25</v>
      </c>
      <c r="F25" s="54">
        <v>3</v>
      </c>
      <c r="G25" s="54">
        <v>0</v>
      </c>
      <c r="H25" s="54">
        <v>0</v>
      </c>
      <c r="I25" s="54">
        <v>0</v>
      </c>
      <c r="J25" s="31"/>
      <c r="K25" s="31"/>
    </row>
    <row r="26" spans="1:12" x14ac:dyDescent="0.3">
      <c r="A26" s="29"/>
      <c r="B26" s="51">
        <v>44152</v>
      </c>
      <c r="C26" s="47" t="s">
        <v>43</v>
      </c>
      <c r="D26" s="30">
        <v>7.5</v>
      </c>
      <c r="E26" s="30">
        <v>0.88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3">
      <c r="A27" s="29"/>
      <c r="B27" s="51">
        <v>44159</v>
      </c>
      <c r="C27" s="47" t="s">
        <v>43</v>
      </c>
      <c r="D27" s="30">
        <v>7.6</v>
      </c>
      <c r="E27" s="30">
        <v>0.44</v>
      </c>
      <c r="F27" s="30">
        <v>4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topLeftCell="A7" zoomScale="85" zoomScaleNormal="85" workbookViewId="0">
      <selection activeCell="L23" sqref="L23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November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2.5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0.16500000000000001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6.6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5" t="s">
        <v>53</v>
      </c>
      <c r="B24" s="56">
        <v>44152</v>
      </c>
      <c r="C24" s="57" t="s">
        <v>55</v>
      </c>
      <c r="D24" s="57">
        <v>6.9</v>
      </c>
      <c r="E24" s="57">
        <v>0.22</v>
      </c>
      <c r="F24" s="57">
        <v>3</v>
      </c>
      <c r="G24" s="57">
        <v>0</v>
      </c>
      <c r="H24" s="57">
        <v>0</v>
      </c>
      <c r="I24" s="57">
        <v>0</v>
      </c>
      <c r="J24" s="60"/>
      <c r="K24" s="60"/>
      <c r="L24" s="61"/>
    </row>
    <row r="25" spans="1:12" x14ac:dyDescent="0.3">
      <c r="A25" s="55" t="s">
        <v>44</v>
      </c>
      <c r="B25" s="56">
        <v>44138</v>
      </c>
      <c r="C25" s="57" t="s">
        <v>55</v>
      </c>
      <c r="D25" s="62">
        <v>6.3</v>
      </c>
      <c r="E25" s="62">
        <v>0.11</v>
      </c>
      <c r="F25" s="62">
        <v>2</v>
      </c>
      <c r="G25" s="62">
        <v>0</v>
      </c>
      <c r="H25" s="62">
        <v>0</v>
      </c>
      <c r="I25" s="62">
        <v>0</v>
      </c>
      <c r="J25" s="60"/>
      <c r="K25" s="60"/>
      <c r="L25" s="61"/>
    </row>
    <row r="26" spans="1:12" x14ac:dyDescent="0.3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3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3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3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3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topLeftCell="A10" zoomScale="85" zoomScaleNormal="85" workbookViewId="0">
      <selection activeCell="E16" sqref="E16:E18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9.1093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November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COUNT(H26:H90)</f>
        <v>0</v>
      </c>
      <c r="E10" s="7">
        <f>COUNTIF(H26:H90,"=0")</f>
        <v>0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COUNT(I26:I90)</f>
        <v>0</v>
      </c>
      <c r="E11" s="7">
        <f>COUNTIF(I26:I90,"=0")</f>
        <v>0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COUNT(G26:G90)</f>
        <v>0</v>
      </c>
      <c r="E12" s="8">
        <f>COUNTIF(G26:G90,"=0")</f>
        <v>0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COUNT(F26:F90)</f>
        <v>0</v>
      </c>
      <c r="E16" s="9"/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COUNT(E26:E90)</f>
        <v>0</v>
      </c>
      <c r="E17" s="9"/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COUNT(D26:D90)</f>
        <v>0</v>
      </c>
      <c r="E18" s="14"/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5" t="s">
        <v>45</v>
      </c>
      <c r="B24" s="56">
        <v>44152</v>
      </c>
      <c r="C24" s="57" t="s">
        <v>56</v>
      </c>
      <c r="D24" s="71">
        <v>6.2</v>
      </c>
      <c r="E24" s="71">
        <v>0.13</v>
      </c>
      <c r="F24" s="71">
        <v>2</v>
      </c>
      <c r="G24" s="71">
        <v>0</v>
      </c>
      <c r="H24" s="71">
        <v>0</v>
      </c>
      <c r="I24" s="71">
        <v>0</v>
      </c>
      <c r="J24" s="60"/>
      <c r="K24" s="60"/>
      <c r="L24" s="61"/>
    </row>
    <row r="25" spans="1:12" x14ac:dyDescent="0.3">
      <c r="J25" s="60"/>
      <c r="K25" s="60"/>
      <c r="L25" s="61"/>
    </row>
    <row r="26" spans="1:12" x14ac:dyDescent="0.3">
      <c r="A26" s="55"/>
      <c r="B26" s="56"/>
      <c r="C26" s="57"/>
      <c r="D26" s="57"/>
      <c r="E26" s="57"/>
      <c r="F26" s="57"/>
      <c r="G26" s="57"/>
      <c r="H26" s="57"/>
      <c r="I26" s="57"/>
      <c r="J26" s="60"/>
      <c r="K26" s="60"/>
      <c r="L26" s="61"/>
    </row>
    <row r="27" spans="1:12" x14ac:dyDescent="0.3">
      <c r="J27" s="61"/>
      <c r="K27" s="61"/>
      <c r="L27" s="61"/>
    </row>
    <row r="28" spans="1:12" x14ac:dyDescent="0.3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3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3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topLeftCell="A7" zoomScale="85" zoomScaleNormal="85" workbookViewId="0">
      <selection activeCell="E16" sqref="E16:E18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November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0</v>
      </c>
      <c r="E10" s="7">
        <f>COUNTIF(H24:H90,"=0")</f>
        <v>0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0</v>
      </c>
      <c r="E11" s="7">
        <f>COUNTIF(I24:I90,"=0")</f>
        <v>0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0</v>
      </c>
      <c r="E12" s="8">
        <f>COUNTIF(G24:G90,"=0")</f>
        <v>0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0</v>
      </c>
      <c r="E16" s="9"/>
      <c r="F16" s="5"/>
      <c r="G16" s="5"/>
      <c r="H16" s="13"/>
      <c r="I16" s="13"/>
      <c r="J16" s="13"/>
      <c r="K16" s="13"/>
    </row>
    <row r="17" spans="1:12" ht="46.8" x14ac:dyDescent="0.3">
      <c r="A17" s="10" t="s">
        <v>12</v>
      </c>
      <c r="B17" s="7" t="s">
        <v>33</v>
      </c>
      <c r="C17" s="7" t="s">
        <v>24</v>
      </c>
      <c r="D17" s="7">
        <f>COUNT(E24:E90)</f>
        <v>0</v>
      </c>
      <c r="E17" s="9"/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0</v>
      </c>
      <c r="E18" s="14"/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48"/>
      <c r="B24" s="52"/>
      <c r="C24" s="49"/>
      <c r="D24" s="72"/>
      <c r="E24" s="72"/>
      <c r="F24" s="72"/>
      <c r="G24" s="72"/>
      <c r="H24" s="72"/>
      <c r="I24" s="72"/>
    </row>
    <row r="25" spans="1:12" x14ac:dyDescent="0.3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3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3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2021-02-15T07:12:13Z</dcterms:modified>
</cp:coreProperties>
</file>