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FD827A56-03F9-4786-B775-933596F48E2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<sst xmlns="http://schemas.openxmlformats.org/spreadsheetml/2006/main" count="355" uniqueCount="63">
  <si>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</si>
  <si>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</si>
  <si>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</si>
  <si>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</si>
  <si>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</si>
  <si>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</si>
  <si>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</si>
  <si>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</si>
  <si>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</si>
  <si>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</si>
  <si>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</si>
  <si>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</si>
  <si>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</si>
  <si>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</si>
  <si>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</si>
  <si>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</si>
  <si>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</si>
  <si>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</si>
  <si>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</si>
  <si>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</si>
  <si>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</si>
  <si>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</si>
  <si>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</si>
  <si>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</si>
  <si>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</si>
  <si>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</si>
  <si>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</si>
  <si>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</si>
  <si>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</si>
  <si>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</si>
  <si>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</si>
  <si>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</si>
  <si>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</si>
  <si>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</si>
  <si>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</si>
  <si>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</si>
  <si>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</si>
  <si>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</si>
  <si>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</si>
  <si>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</si>
  <si>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r>
      <t xml:space="preserve">Merknad: </t>
    </r>
    <r>
      <rPr>
        <sz val="12"/>
        <rFont val="Calibri"/>
        <family val="2"/>
        <scheme val="minor"/>
      </rPr>
      <t>xxx</t>
    </r>
  </si>
  <si>
    <t>Merknad</t>
  </si>
  <si>
    <t>Februar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</si>
  <si>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</si>
  <si>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</si>
  <si>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</si>
  <si>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</si>
  <si>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</si>
  <si>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</si>
  <si>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</si>
  <si>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</si>
  <si>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</si>
  <si>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</si>
  <si>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</si>
  <si>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</si>
  <si>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Hovdalia pst</t>
  </si>
  <si>
    <t>Holmefjord vba, rentvann</t>
  </si>
  <si>
    <t>Holmefjord barneskole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</si>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</sst>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tabSelected="1" zoomScale="90" zoomScaleNormal="90" workbookViewId="0">
      <selection activeCell="I7" sqref="I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6" t="s">
        <v>30</v>
      </c>
      <c r="D7" s="6">
        <f>COUNT(H21:H69)</f>
        <v>29</v>
      </c>
      <c r="E7" s="6">
        <f>COUNTIF(H21:H69,"=0")</f>
        <v>29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6" t="s">
        <v>30</v>
      </c>
      <c r="D8" s="6">
        <f>COUNT(I21:I69)</f>
        <v>29</v>
      </c>
      <c r="E8" s="6">
        <f>COUNTIF(I21:I69,"=0")</f>
        <v>29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7" t="s">
        <v>30</v>
      </c>
      <c r="C9" s="7">
        <v>0</v>
      </c>
      <c r="D9" s="7">
        <f>COUNT(G21:G69)</f>
        <v>29</v>
      </c>
      <c r="E9" s="7">
        <f>COUNTIF(G21:G69,"=0")</f>
        <v>29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COUNT(F21:F69)</f>
        <v>29</v>
      </c>
      <c r="E12" s="8">
        <f>AVERAGE(F21:F69)</f>
        <v>4.3965517241379306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COUNT(E21:E69)</f>
        <v>29</v>
      </c>
      <c r="E13" s="8">
        <f>AVERAGE(E21:E69)</f>
        <v>0.16482758620689658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4" t="s">
        <v>30</v>
      </c>
      <c r="C14" s="11" t="s">
        <v>26</v>
      </c>
      <c r="D14" s="7">
        <f>COUNT(D21:D69)</f>
        <v>29</v>
      </c>
      <c r="E14" s="13">
        <f>AVERAGE(D21:D69)</f>
        <v>7.5137931034482763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5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8" t="s">
        <v>14</v>
      </c>
      <c r="B19" s="59" t="s">
        <v>15</v>
      </c>
      <c r="C19" s="58" t="s">
        <v>16</v>
      </c>
      <c r="D19" s="59" t="s">
        <v>31</v>
      </c>
      <c r="E19" s="59" t="s">
        <v>18</v>
      </c>
      <c r="F19" s="59" t="s">
        <v>19</v>
      </c>
      <c r="G19" s="59" t="s">
        <v>20</v>
      </c>
      <c r="H19" s="59" t="s">
        <v>21</v>
      </c>
      <c r="I19" s="59" t="s">
        <v>22</v>
      </c>
      <c r="J19" s="12"/>
      <c r="K19" s="12"/>
    </row>
    <row r="20" spans="1:12" x14ac:dyDescent="0.25">
      <c r="A20" s="60"/>
      <c r="B20" s="61"/>
      <c r="C20" s="62"/>
      <c r="D20" s="63" t="s">
        <v>17</v>
      </c>
      <c r="E20" s="63" t="s">
        <v>32</v>
      </c>
      <c r="F20" s="63" t="s">
        <v>33</v>
      </c>
      <c r="G20" s="63" t="s">
        <v>34</v>
      </c>
      <c r="H20" s="63" t="s">
        <v>34</v>
      </c>
      <c r="I20" s="63" t="s">
        <v>34</v>
      </c>
      <c r="J20" s="12"/>
      <c r="K20" s="12"/>
    </row>
    <row r="21" spans="1:12" x14ac:dyDescent="0.25">
      <c r="A21" s="24" t="s">
        <v>43</v>
      </c>
      <c r="B21" s="41">
        <v>44593</v>
      </c>
      <c r="C21" s="40" t="s">
        <v>58</v>
      </c>
      <c r="D21" s="25">
        <v>7</v>
      </c>
      <c r="E21" s="25">
        <v>0.11</v>
      </c>
      <c r="F21" s="25">
        <v>2.5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1">
        <v>44600</v>
      </c>
      <c r="C22" s="40" t="s">
        <v>58</v>
      </c>
      <c r="D22" s="25">
        <v>7.2</v>
      </c>
      <c r="E22" s="25">
        <v>0.1</v>
      </c>
      <c r="F22" s="25">
        <v>2.5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1">
        <v>44607</v>
      </c>
      <c r="C23" s="40" t="s">
        <v>58</v>
      </c>
      <c r="D23" s="25">
        <v>7.1</v>
      </c>
      <c r="E23" s="25">
        <v>0.35</v>
      </c>
      <c r="F23" s="25">
        <v>2.5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48"/>
      <c r="B24" s="45">
        <v>44614</v>
      </c>
      <c r="C24" s="40" t="s">
        <v>58</v>
      </c>
      <c r="D24" s="47">
        <v>7.2</v>
      </c>
      <c r="E24" s="47">
        <v>0.14000000000000001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44</v>
      </c>
      <c r="B25" s="45">
        <v>44600</v>
      </c>
      <c r="C25" s="40" t="s">
        <v>58</v>
      </c>
      <c r="D25" s="47">
        <v>7.4</v>
      </c>
      <c r="E25" s="47">
        <v>0.1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/>
      <c r="B26" s="45">
        <v>44614</v>
      </c>
      <c r="C26" s="40" t="s">
        <v>58</v>
      </c>
      <c r="D26" s="47">
        <v>7.2</v>
      </c>
      <c r="E26" s="47">
        <v>0.11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 t="s">
        <v>45</v>
      </c>
      <c r="B27" s="45">
        <v>44593</v>
      </c>
      <c r="C27" s="40" t="s">
        <v>58</v>
      </c>
      <c r="D27" s="47">
        <v>7.2</v>
      </c>
      <c r="E27" s="47">
        <v>0.1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/>
      <c r="B28" s="45">
        <v>44600</v>
      </c>
      <c r="C28" s="40" t="s">
        <v>58</v>
      </c>
      <c r="D28" s="47">
        <v>7.6</v>
      </c>
      <c r="E28" s="47">
        <v>0.11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/>
      <c r="B29" s="45">
        <v>44607</v>
      </c>
      <c r="C29" s="40" t="s">
        <v>58</v>
      </c>
      <c r="D29" s="47">
        <v>7.7</v>
      </c>
      <c r="E29" s="47">
        <v>0.1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/>
      <c r="B30" s="45">
        <v>44614</v>
      </c>
      <c r="C30" s="40" t="s">
        <v>58</v>
      </c>
      <c r="D30" s="47">
        <v>7.7</v>
      </c>
      <c r="E30" s="47">
        <v>0.11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 t="s">
        <v>46</v>
      </c>
      <c r="B31" s="45">
        <v>44607</v>
      </c>
      <c r="C31" s="40" t="s">
        <v>58</v>
      </c>
      <c r="D31" s="47">
        <v>7.5</v>
      </c>
      <c r="E31" s="47">
        <v>0.16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47</v>
      </c>
      <c r="B32" s="45">
        <v>44607</v>
      </c>
      <c r="C32" s="40" t="s">
        <v>58</v>
      </c>
      <c r="D32" s="47">
        <v>8.3000000000000007</v>
      </c>
      <c r="E32" s="47">
        <v>0.11</v>
      </c>
      <c r="F32" s="47">
        <v>2.5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48</v>
      </c>
      <c r="B33" s="45">
        <v>44600</v>
      </c>
      <c r="C33" s="40" t="s">
        <v>58</v>
      </c>
      <c r="D33" s="47">
        <v>8.3000000000000007</v>
      </c>
      <c r="E33" s="47">
        <v>0.05</v>
      </c>
      <c r="F33" s="47">
        <v>2.5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/>
      <c r="B34" s="45">
        <v>44614</v>
      </c>
      <c r="C34" s="40" t="s">
        <v>58</v>
      </c>
      <c r="D34" s="47">
        <v>8.4</v>
      </c>
      <c r="E34" s="47">
        <v>0.05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8" t="s">
        <v>49</v>
      </c>
      <c r="B35" s="45">
        <v>44593</v>
      </c>
      <c r="C35" s="40" t="s">
        <v>58</v>
      </c>
      <c r="D35" s="47">
        <v>8.9</v>
      </c>
      <c r="E35" s="47">
        <v>0.12</v>
      </c>
      <c r="F35" s="47">
        <v>2.5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8" t="s">
        <v>50</v>
      </c>
      <c r="B36" s="45">
        <v>44593</v>
      </c>
      <c r="C36" s="40" t="s">
        <v>58</v>
      </c>
      <c r="D36" s="47">
        <v>7.4</v>
      </c>
      <c r="E36" s="47">
        <v>0.17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8"/>
      <c r="B37" s="45">
        <v>44600</v>
      </c>
      <c r="C37" s="40" t="s">
        <v>58</v>
      </c>
      <c r="D37" s="47">
        <v>7.2</v>
      </c>
      <c r="E37" s="47">
        <v>0.1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/>
      <c r="B38" s="45">
        <v>44607</v>
      </c>
      <c r="C38" s="40" t="s">
        <v>58</v>
      </c>
      <c r="D38" s="47">
        <v>7.5</v>
      </c>
      <c r="E38" s="47">
        <v>0.05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>
        <v>44614</v>
      </c>
      <c r="C39" s="40" t="s">
        <v>58</v>
      </c>
      <c r="D39" s="47">
        <v>7.3</v>
      </c>
      <c r="E39" s="47">
        <v>0.12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 t="s">
        <v>51</v>
      </c>
      <c r="B40" s="45">
        <v>44593</v>
      </c>
      <c r="C40" s="40" t="s">
        <v>58</v>
      </c>
      <c r="D40" s="47">
        <v>7.7</v>
      </c>
      <c r="E40" s="47">
        <v>0.28999999999999998</v>
      </c>
      <c r="F40" s="47">
        <v>2.5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x14ac:dyDescent="0.25">
      <c r="A41" s="44" t="s">
        <v>52</v>
      </c>
      <c r="B41" s="45">
        <v>44593</v>
      </c>
      <c r="C41" s="40" t="s">
        <v>58</v>
      </c>
      <c r="D41" s="47">
        <v>7.2</v>
      </c>
      <c r="E41" s="47">
        <v>0.67</v>
      </c>
      <c r="F41" s="47">
        <v>2.5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x14ac:dyDescent="0.25">
      <c r="A42" s="44" t="s">
        <v>53</v>
      </c>
      <c r="B42" s="45">
        <v>44593</v>
      </c>
      <c r="C42" s="40" t="s">
        <v>59</v>
      </c>
      <c r="D42" s="47">
        <v>7.6</v>
      </c>
      <c r="E42" s="47">
        <v>0.27</v>
      </c>
      <c r="F42" s="47">
        <v>19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 x14ac:dyDescent="0.25">
      <c r="A43" s="44"/>
      <c r="B43" s="45">
        <v>44600</v>
      </c>
      <c r="C43" s="40" t="s">
        <v>59</v>
      </c>
      <c r="D43" s="47">
        <v>6.9</v>
      </c>
      <c r="E43" s="47">
        <v>0.28000000000000003</v>
      </c>
      <c r="F43" s="47">
        <v>17</v>
      </c>
      <c r="G43" s="47">
        <v>0</v>
      </c>
      <c r="H43" s="47">
        <v>0</v>
      </c>
      <c r="I43" s="47">
        <v>0</v>
      </c>
      <c r="J43" s="49"/>
      <c r="K43" s="49"/>
      <c r="L43" s="50"/>
    </row>
    <row r="44" spans="1:12" s="27" customFormat="1" x14ac:dyDescent="0.25">
      <c r="A44" s="44"/>
      <c r="B44" s="45">
        <v>44607</v>
      </c>
      <c r="C44" s="40" t="s">
        <v>59</v>
      </c>
      <c r="D44" s="47">
        <v>7.3</v>
      </c>
      <c r="E44" s="47">
        <v>0.22</v>
      </c>
      <c r="F44" s="47">
        <v>14</v>
      </c>
      <c r="G44" s="47">
        <v>0</v>
      </c>
      <c r="H44" s="47">
        <v>0</v>
      </c>
      <c r="I44" s="47">
        <v>0</v>
      </c>
      <c r="J44" s="49"/>
      <c r="K44" s="49"/>
      <c r="L44" s="50"/>
    </row>
    <row r="45" spans="1:12" s="27" customFormat="1" x14ac:dyDescent="0.25">
      <c r="A45" s="44"/>
      <c r="B45" s="45">
        <v>44614</v>
      </c>
      <c r="C45" s="40" t="s">
        <v>59</v>
      </c>
      <c r="D45" s="47">
        <v>6.9</v>
      </c>
      <c r="E45" s="47">
        <v>0.26</v>
      </c>
      <c r="F45" s="47">
        <v>15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 s="27" customFormat="1" x14ac:dyDescent="0.25">
      <c r="A46" s="44" t="s">
        <v>54</v>
      </c>
      <c r="B46" s="45">
        <v>44600</v>
      </c>
      <c r="C46" s="40" t="s">
        <v>60</v>
      </c>
      <c r="D46" s="47">
        <v>7.4</v>
      </c>
      <c r="E46" s="47">
        <v>0.11</v>
      </c>
      <c r="F46" s="47">
        <v>2.5</v>
      </c>
      <c r="G46" s="47">
        <v>0</v>
      </c>
      <c r="H46" s="47">
        <v>0</v>
      </c>
      <c r="I46" s="47">
        <v>0</v>
      </c>
      <c r="J46" s="49"/>
      <c r="K46" s="49"/>
      <c r="L46" s="50"/>
    </row>
    <row r="47" spans="1:12" s="27" customFormat="1" x14ac:dyDescent="0.25">
      <c r="A47" s="44" t="s">
        <v>55</v>
      </c>
      <c r="B47" s="45">
        <v>44600</v>
      </c>
      <c r="C47" s="40" t="s">
        <v>61</v>
      </c>
      <c r="D47" s="51">
        <v>6.7</v>
      </c>
      <c r="E47" s="51">
        <v>0.16</v>
      </c>
      <c r="F47" s="51">
        <v>2.5</v>
      </c>
      <c r="G47" s="51">
        <v>0</v>
      </c>
      <c r="H47" s="51">
        <v>0</v>
      </c>
      <c r="I47" s="51">
        <v>0</v>
      </c>
      <c r="J47" s="50"/>
      <c r="K47" s="50"/>
      <c r="L47" s="50"/>
    </row>
    <row r="48" spans="1:12" x14ac:dyDescent="0.25">
      <c r="A48" s="64" t="s">
        <v>56</v>
      </c>
      <c r="B48" s="45">
        <v>44600</v>
      </c>
      <c r="C48" s="46" t="s">
        <v>62</v>
      </c>
      <c r="D48" s="52">
        <v>8</v>
      </c>
      <c r="E48" s="52">
        <v>0.14000000000000001</v>
      </c>
      <c r="F48" s="52">
        <v>2.5</v>
      </c>
      <c r="G48" s="52">
        <v>0</v>
      </c>
      <c r="H48" s="52">
        <v>0</v>
      </c>
      <c r="I48" s="52">
        <v>0</v>
      </c>
    </row>
    <row r="49" spans="1:9" x14ac:dyDescent="0.25">
      <c r="A49" s="64" t="s">
        <v>57</v>
      </c>
      <c r="B49" s="45">
        <v>44600</v>
      </c>
      <c r="C49" s="46" t="s">
        <v>62</v>
      </c>
      <c r="D49" s="52">
        <v>8.1</v>
      </c>
      <c r="E49" s="52">
        <v>0.12</v>
      </c>
      <c r="F49" s="52">
        <v>2.5</v>
      </c>
      <c r="G49" s="52">
        <v>0</v>
      </c>
      <c r="H49" s="52">
        <v>0</v>
      </c>
      <c r="I49" s="52">
        <v>0</v>
      </c>
    </row>
    <row r="50" spans="1:9" x14ac:dyDescent="0.25">
      <c r="A50" s="64"/>
    </row>
    <row r="51" spans="1:9" x14ac:dyDescent="0.25">
      <c r="A51" s="64"/>
    </row>
    <row r="52" spans="1:9" x14ac:dyDescent="0.25">
      <c r="A52" s="64"/>
    </row>
    <row r="53" spans="1:9" x14ac:dyDescent="0.25">
      <c r="A53" s="64"/>
    </row>
    <row r="54" spans="1:9" x14ac:dyDescent="0.25">
      <c r="A54" s="64"/>
    </row>
    <row r="55" spans="1:9" x14ac:dyDescent="0.25">
      <c r="A55" s="64"/>
    </row>
    <row r="56" spans="1:9" x14ac:dyDescent="0.25">
      <c r="A56" s="64"/>
    </row>
    <row r="57" spans="1:9" x14ac:dyDescent="0.25">
      <c r="A57" s="64"/>
    </row>
    <row r="58" spans="1:9" x14ac:dyDescent="0.25">
      <c r="A58" s="64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opLeftCell="A10" zoomScale="85" zoomScaleNormal="85" workbookViewId="0">
      <selection activeCell="A18" sqref="A18:XFD38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9" customFormat="1" ht="23.25" x14ac:dyDescent="0.35">
      <c r="A1" s="65" t="s">
        <v>39</v>
      </c>
      <c r="B1" s="67"/>
      <c r="C1" s="67"/>
      <c r="D1" s="67"/>
      <c r="E1" s="68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6" t="s">
        <v>30</v>
      </c>
      <c r="D5" s="6">
        <f>COUNT(H18:H74)</f>
        <v>21</v>
      </c>
      <c r="E5" s="6">
        <f>COUNTIF(H18:H74,"=0")</f>
        <v>21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6" t="s">
        <v>30</v>
      </c>
      <c r="D6" s="6">
        <f>COUNT(I18:I74)</f>
        <v>21</v>
      </c>
      <c r="E6" s="6">
        <f>COUNTIF(I18:I74,"=0")</f>
        <v>21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7" t="s">
        <v>30</v>
      </c>
      <c r="C7" s="7">
        <v>0</v>
      </c>
      <c r="D7" s="7">
        <f>COUNT(G18:G74)</f>
        <v>21</v>
      </c>
      <c r="E7" s="7">
        <f>COUNTIF(G18:G74,"=0")</f>
        <v>21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21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21</v>
      </c>
      <c r="E11" s="8">
        <f>AVERAGE(E18:E74)</f>
        <v>0.15333333333333335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4" t="s">
        <v>30</v>
      </c>
      <c r="C12" s="11" t="s">
        <v>26</v>
      </c>
      <c r="D12" s="7">
        <f>COUNT(D18:D74)</f>
        <v>21</v>
      </c>
      <c r="E12" s="13">
        <f>AVERAGE(D18:D74)</f>
        <v>7.5714285714285712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41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5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8" t="s">
        <v>14</v>
      </c>
      <c r="B16" s="59" t="s">
        <v>15</v>
      </c>
      <c r="C16" s="58" t="s">
        <v>16</v>
      </c>
      <c r="D16" s="59" t="s">
        <v>31</v>
      </c>
      <c r="E16" s="59" t="s">
        <v>18</v>
      </c>
      <c r="F16" s="59" t="s">
        <v>19</v>
      </c>
      <c r="G16" s="59" t="s">
        <v>20</v>
      </c>
      <c r="H16" s="59" t="s">
        <v>21</v>
      </c>
      <c r="I16" s="59" t="s">
        <v>22</v>
      </c>
      <c r="J16" s="12"/>
      <c r="K16" s="12"/>
    </row>
    <row r="17" spans="1:12" x14ac:dyDescent="0.25">
      <c r="A17" s="60"/>
      <c r="B17" s="61"/>
      <c r="C17" s="62"/>
      <c r="D17" s="63" t="s">
        <v>17</v>
      </c>
      <c r="E17" s="63" t="s">
        <v>32</v>
      </c>
      <c r="F17" s="63" t="s">
        <v>33</v>
      </c>
      <c r="G17" s="63" t="s">
        <v>34</v>
      </c>
      <c r="H17" s="63" t="s">
        <v>34</v>
      </c>
      <c r="I17" s="63" t="s">
        <v>34</v>
      </c>
      <c r="J17" s="12"/>
      <c r="K17" s="12"/>
    </row>
    <row r="18" spans="1:12" x14ac:dyDescent="0.25">
      <c r="A18" s="24" t="s">
        <v>43</v>
      </c>
      <c r="B18" s="41">
        <v>44593</v>
      </c>
      <c r="C18" s="40" t="s">
        <v>58</v>
      </c>
      <c r="D18" s="25">
        <v>7</v>
      </c>
      <c r="E18" s="25">
        <v>0.11</v>
      </c>
      <c r="F18" s="25">
        <v>2.5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1">
        <v>44600</v>
      </c>
      <c r="C19" s="40" t="s">
        <v>58</v>
      </c>
      <c r="D19" s="25">
        <v>7.2</v>
      </c>
      <c r="E19" s="25">
        <v>0.1</v>
      </c>
      <c r="F19" s="25">
        <v>2.5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1">
        <v>44607</v>
      </c>
      <c r="C20" s="40" t="s">
        <v>58</v>
      </c>
      <c r="D20" s="25">
        <v>7.1</v>
      </c>
      <c r="E20" s="25">
        <v>0.35</v>
      </c>
      <c r="F20" s="25">
        <v>2.5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8"/>
      <c r="B21" s="45">
        <v>44614</v>
      </c>
      <c r="C21" s="40" t="s">
        <v>58</v>
      </c>
      <c r="D21" s="47">
        <v>7.2</v>
      </c>
      <c r="E21" s="47">
        <v>0.14000000000000001</v>
      </c>
      <c r="F21" s="47">
        <v>2.5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25">
      <c r="A22" s="48" t="s">
        <v>44</v>
      </c>
      <c r="B22" s="45">
        <v>44600</v>
      </c>
      <c r="C22" s="40" t="s">
        <v>58</v>
      </c>
      <c r="D22" s="47">
        <v>7.4</v>
      </c>
      <c r="E22" s="47">
        <v>0.1</v>
      </c>
      <c r="F22" s="47">
        <v>2.5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25">
      <c r="A23" s="48"/>
      <c r="B23" s="45">
        <v>44614</v>
      </c>
      <c r="C23" s="40" t="s">
        <v>58</v>
      </c>
      <c r="D23" s="47">
        <v>7.2</v>
      </c>
      <c r="E23" s="47">
        <v>0.11</v>
      </c>
      <c r="F23" s="47">
        <v>2.5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25">
      <c r="A24" s="48" t="s">
        <v>45</v>
      </c>
      <c r="B24" s="45">
        <v>44593</v>
      </c>
      <c r="C24" s="40" t="s">
        <v>58</v>
      </c>
      <c r="D24" s="47">
        <v>7.2</v>
      </c>
      <c r="E24" s="47">
        <v>0.1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/>
      <c r="B25" s="45">
        <v>44600</v>
      </c>
      <c r="C25" s="40" t="s">
        <v>58</v>
      </c>
      <c r="D25" s="47">
        <v>7.6</v>
      </c>
      <c r="E25" s="47">
        <v>0.11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/>
      <c r="B26" s="45">
        <v>44607</v>
      </c>
      <c r="C26" s="40" t="s">
        <v>58</v>
      </c>
      <c r="D26" s="47">
        <v>7.7</v>
      </c>
      <c r="E26" s="47">
        <v>0.1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/>
      <c r="B27" s="45">
        <v>44614</v>
      </c>
      <c r="C27" s="40" t="s">
        <v>58</v>
      </c>
      <c r="D27" s="47">
        <v>7.7</v>
      </c>
      <c r="E27" s="47">
        <v>0.11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46</v>
      </c>
      <c r="B28" s="45">
        <v>44607</v>
      </c>
      <c r="C28" s="40" t="s">
        <v>58</v>
      </c>
      <c r="D28" s="47">
        <v>7.5</v>
      </c>
      <c r="E28" s="47">
        <v>0.16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 t="s">
        <v>47</v>
      </c>
      <c r="B29" s="45">
        <v>44607</v>
      </c>
      <c r="C29" s="40" t="s">
        <v>58</v>
      </c>
      <c r="D29" s="47">
        <v>8.3000000000000007</v>
      </c>
      <c r="E29" s="47">
        <v>0.11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 t="s">
        <v>48</v>
      </c>
      <c r="B30" s="45">
        <v>44600</v>
      </c>
      <c r="C30" s="40" t="s">
        <v>58</v>
      </c>
      <c r="D30" s="47">
        <v>8.3000000000000007</v>
      </c>
      <c r="E30" s="47">
        <v>0.05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/>
      <c r="B31" s="45">
        <v>44614</v>
      </c>
      <c r="C31" s="40" t="s">
        <v>58</v>
      </c>
      <c r="D31" s="47">
        <v>8.4</v>
      </c>
      <c r="E31" s="47">
        <v>0.05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49</v>
      </c>
      <c r="B32" s="45">
        <v>44593</v>
      </c>
      <c r="C32" s="40" t="s">
        <v>58</v>
      </c>
      <c r="D32" s="47">
        <v>8.9</v>
      </c>
      <c r="E32" s="47">
        <v>0.12</v>
      </c>
      <c r="F32" s="47">
        <v>2.5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50</v>
      </c>
      <c r="B33" s="45">
        <v>44593</v>
      </c>
      <c r="C33" s="40" t="s">
        <v>58</v>
      </c>
      <c r="D33" s="47">
        <v>7.4</v>
      </c>
      <c r="E33" s="47">
        <v>0.17</v>
      </c>
      <c r="F33" s="47">
        <v>2.5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/>
      <c r="B34" s="45">
        <v>44600</v>
      </c>
      <c r="C34" s="40" t="s">
        <v>58</v>
      </c>
      <c r="D34" s="47">
        <v>7.2</v>
      </c>
      <c r="E34" s="47">
        <v>0.1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4"/>
      <c r="B35" s="45">
        <v>44607</v>
      </c>
      <c r="C35" s="40" t="s">
        <v>58</v>
      </c>
      <c r="D35" s="47">
        <v>7.5</v>
      </c>
      <c r="E35" s="47">
        <v>0.05</v>
      </c>
      <c r="F35" s="47">
        <v>2.5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4"/>
      <c r="B36" s="45">
        <v>44614</v>
      </c>
      <c r="C36" s="40" t="s">
        <v>58</v>
      </c>
      <c r="D36" s="47">
        <v>7.3</v>
      </c>
      <c r="E36" s="47">
        <v>0.12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4" t="s">
        <v>51</v>
      </c>
      <c r="B37" s="45">
        <v>44593</v>
      </c>
      <c r="C37" s="40" t="s">
        <v>58</v>
      </c>
      <c r="D37" s="47">
        <v>7.7</v>
      </c>
      <c r="E37" s="47">
        <v>0.28999999999999998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 t="s">
        <v>52</v>
      </c>
      <c r="B38" s="45">
        <v>44593</v>
      </c>
      <c r="C38" s="40" t="s">
        <v>58</v>
      </c>
      <c r="D38" s="47">
        <v>7.2</v>
      </c>
      <c r="E38" s="47">
        <v>0.67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/>
      <c r="C39" s="40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B28" sqref="B28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38</v>
      </c>
      <c r="B1" s="66"/>
      <c r="C1" s="66"/>
      <c r="D1" s="66"/>
      <c r="E1" s="68" t="str">
        <f>'Os vba'!E1</f>
        <v>Februar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16.25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0.25750000000000001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4" t="s">
        <v>30</v>
      </c>
      <c r="C13" s="11" t="s">
        <v>26</v>
      </c>
      <c r="D13" s="7">
        <f>COUNT(D19:D52)</f>
        <v>4</v>
      </c>
      <c r="E13" s="13">
        <f>AVERAGE(D19:D52)</f>
        <v>7.1750000000000007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41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53</v>
      </c>
      <c r="B19" s="45">
        <v>44593</v>
      </c>
      <c r="C19" s="40" t="s">
        <v>59</v>
      </c>
      <c r="D19" s="47">
        <v>7.6</v>
      </c>
      <c r="E19" s="47">
        <v>0.27</v>
      </c>
      <c r="F19" s="47">
        <v>19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/>
      <c r="B20" s="45">
        <v>44600</v>
      </c>
      <c r="C20" s="40" t="s">
        <v>59</v>
      </c>
      <c r="D20" s="47">
        <v>6.9</v>
      </c>
      <c r="E20" s="47">
        <v>0.28000000000000003</v>
      </c>
      <c r="F20" s="47">
        <v>17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/>
      <c r="B21" s="45">
        <v>44607</v>
      </c>
      <c r="C21" s="40" t="s">
        <v>59</v>
      </c>
      <c r="D21" s="47">
        <v>7.3</v>
      </c>
      <c r="E21" s="47">
        <v>0.22</v>
      </c>
      <c r="F21" s="47">
        <v>14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 x14ac:dyDescent="0.25">
      <c r="A22" s="44"/>
      <c r="B22" s="45">
        <v>44614</v>
      </c>
      <c r="C22" s="40" t="s">
        <v>59</v>
      </c>
      <c r="D22" s="46">
        <v>6.9</v>
      </c>
      <c r="E22" s="46">
        <v>0.26</v>
      </c>
      <c r="F22" s="46">
        <v>15</v>
      </c>
      <c r="G22" s="46">
        <v>0</v>
      </c>
      <c r="H22" s="46">
        <v>0</v>
      </c>
      <c r="I22" s="46">
        <v>0</v>
      </c>
      <c r="J22" s="49"/>
      <c r="K22" s="49"/>
      <c r="L22" s="50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9"/>
  <sheetViews>
    <sheetView zoomScale="85" zoomScaleNormal="85" workbookViewId="0">
      <selection activeCell="B29" sqref="B29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36</v>
      </c>
      <c r="B1" s="66"/>
      <c r="C1" s="66"/>
      <c r="D1" s="66"/>
      <c r="E1" s="68" t="str">
        <f>'Os vba'!E1</f>
        <v>Februar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COUNT(H19:H51)</f>
        <v>1</v>
      </c>
      <c r="E6" s="6">
        <f>COUNTIF(H19:H51,"=0")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COUNT(I19:I51)</f>
        <v>1</v>
      </c>
      <c r="E7" s="6">
        <f>COUNTIF(I19:I51,"=0")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COUNT(G19:G51)</f>
        <v>1</v>
      </c>
      <c r="E8" s="7">
        <f>COUNTIF(G19:G51,"=0")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1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1</v>
      </c>
      <c r="E12" s="8">
        <f>AVERAGE(E19:E51)</f>
        <v>0.11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COUNT(D19:D51)</f>
        <v>1</v>
      </c>
      <c r="E13" s="13">
        <f>AVERAGE(D19:D51)</f>
        <v>7.4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54</v>
      </c>
      <c r="B19" s="45">
        <v>44600</v>
      </c>
      <c r="C19" s="40" t="s">
        <v>60</v>
      </c>
      <c r="D19" s="47">
        <v>7.4</v>
      </c>
      <c r="E19" s="47">
        <v>0.11</v>
      </c>
      <c r="F19" s="47">
        <v>2.5</v>
      </c>
      <c r="G19" s="47">
        <v>0</v>
      </c>
      <c r="H19" s="47">
        <v>0</v>
      </c>
      <c r="I19" s="47">
        <v>0</v>
      </c>
      <c r="J19" s="49"/>
      <c r="K19" s="49"/>
      <c r="L19" s="50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9"/>
  <sheetViews>
    <sheetView zoomScale="85" zoomScaleNormal="85" workbookViewId="0">
      <selection activeCell="C34" sqref="C3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35</v>
      </c>
      <c r="B1" s="66"/>
      <c r="C1" s="66"/>
      <c r="D1" s="66"/>
      <c r="E1" s="68" t="str">
        <f>'Os vba'!E1</f>
        <v>Februar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COUNT(H19:H54)</f>
        <v>1</v>
      </c>
      <c r="E6" s="6">
        <f>COUNTIF(H19:H54,"=0")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COUNT(I19:I54)</f>
        <v>1</v>
      </c>
      <c r="E7" s="6">
        <f>COUNTIF(I19:I54,"=0")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COUNT(G19:G54)</f>
        <v>1</v>
      </c>
      <c r="E8" s="7">
        <f>COUNTIF(G19:G54,"=0")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1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1</v>
      </c>
      <c r="E12" s="8">
        <f>AVERAGE(E19:E54)</f>
        <v>0.16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COUNT(D19:D54)</f>
        <v>1</v>
      </c>
      <c r="E13" s="13">
        <f>AVERAGE(D19:D54)</f>
        <v>6.7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55</v>
      </c>
      <c r="B19" s="45">
        <v>44600</v>
      </c>
      <c r="C19" s="40" t="s">
        <v>61</v>
      </c>
      <c r="D19" s="51">
        <v>6.7</v>
      </c>
      <c r="E19" s="51">
        <v>0.16</v>
      </c>
      <c r="F19" s="51">
        <v>2.5</v>
      </c>
      <c r="G19" s="51">
        <v>0</v>
      </c>
      <c r="H19" s="51">
        <v>0</v>
      </c>
      <c r="I19" s="51">
        <v>0</v>
      </c>
      <c r="J19" s="50"/>
      <c r="K19" s="50"/>
      <c r="L19" s="50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E28" sqref="E28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37</v>
      </c>
      <c r="B1" s="66"/>
      <c r="C1" s="66"/>
      <c r="D1" s="66"/>
      <c r="E1" s="68" t="str">
        <f>'Os vba'!E1</f>
        <v>Februar 2022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0.13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x14ac:dyDescent="0.25">
      <c r="A19" s="64" t="s">
        <v>56</v>
      </c>
      <c r="B19" s="45">
        <v>44600</v>
      </c>
      <c r="C19" s="46" t="s">
        <v>62</v>
      </c>
      <c r="D19" s="52">
        <v>8</v>
      </c>
      <c r="E19" s="52">
        <v>0.14000000000000001</v>
      </c>
      <c r="F19" s="52">
        <v>2.5</v>
      </c>
      <c r="G19" s="52">
        <v>0</v>
      </c>
      <c r="H19" s="52">
        <v>0</v>
      </c>
      <c r="I19" s="52">
        <v>0</v>
      </c>
    </row>
    <row r="20" spans="1:12" x14ac:dyDescent="0.25">
      <c r="A20" s="64" t="s">
        <v>57</v>
      </c>
      <c r="B20" s="45">
        <v>44600</v>
      </c>
      <c r="C20" s="46" t="s">
        <v>62</v>
      </c>
      <c r="D20" s="52">
        <v>8.1</v>
      </c>
      <c r="E20" s="52">
        <v>0.12</v>
      </c>
      <c r="F20" s="52">
        <v>2.5</v>
      </c>
      <c r="G20" s="52">
        <v>0</v>
      </c>
      <c r="H20" s="52">
        <v>0</v>
      </c>
      <c r="I20" s="52">
        <v>0</v>
      </c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2022-04-06T10:11:23Z</dcterms:modified>
</cp:coreProperties>
</file>