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4D621336-F576-475C-B115-8D63E4B4DE6D}" xr6:coauthVersionLast="47" xr6:coauthVersionMax="47" xr10:uidLastSave="{00000000-0000-0000-0000-000000000000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<sst xmlns="http://schemas.openxmlformats.org/spreadsheetml/2006/main" count="373" uniqueCount="68">
  <si>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</si>
  <si>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</si>
  <si>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</si>
  <si>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</si>
  <si>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</si>
  <si>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</si>
  <si>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</si>
  <si>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</si>
  <si>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</si>
  <si>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</si>
  <si>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</si>
  <si>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</si>
  <si>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</si>
  <si>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</si>
  <si>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</si>
  <si>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</si>
  <si>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</si>
  <si>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</si>
  <si>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</si>
  <si>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</si>
  <si>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</si>
  <si>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</si>
  <si>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</si>
  <si>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</si>
  <si>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</si>
  <si>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</si>
  <si>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</si>
  <si>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</si>
  <si>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</si>
  <si>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</si>
  <si>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</si>
  <si>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</si>
  <si>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</si>
  <si>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</si>
  <si>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</si>
  <si>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</si>
  <si>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</si>
  <si>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</si>
  <si>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</si>
  <si>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</si>
  <si>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</si>
  <si>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Juli 2023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</si>
  <si>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</si>
  <si>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</si>
  <si>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</si>
  <si>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</si>
  <si>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</si>
  <si>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</si>
  <si>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</si>
  <si>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</si>
  <si>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</si>
  <si>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</si>
  <si>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</si>
  <si>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Kommunehuset</t>
  </si>
  <si>
    <t>Lager Heiane</t>
  </si>
  <si>
    <t>Holdhus skole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</si>
  <si>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</si>
  <si>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</si>
  <si>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</si>
  <si>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</si>
  <si>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</si>
  <si>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</si>
  <si>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</si>
  <si>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</si>
  <si>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</si>
  <si>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</si>
  <si>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 xml:space="preserve"> pH over tiltaksgrense i Endelausmarka og på Hegglandsdalen endeledning. Ledningene har lavt forbruk og står konstant med litt uttapping for å avhjelpe noe.</t>
    </r>
  </si>
  <si>
    <r>
      <t xml:space="preserve">Merknad:  </t>
    </r>
    <r>
      <rPr>
        <sz val="12"/>
        <rFont val="Calibri"/>
        <family val="2"/>
        <scheme val="minor"/>
      </rPr>
      <t xml:space="preserve">Fargetall med analyseresultat &lt; 5 mg Pt/l har tidligere blitt angitt som 2,5 (eller 3) mg Pt/l, men blir nå rapportert som 5 mg Pt/l.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</si>
</sst>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/>
    <xf numFmtId="1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zoomScale="90" zoomScaleNormal="90" workbookViewId="0">
      <selection activeCell="A17" sqref="A17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3" t="s">
        <v>41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5" t="s">
        <v>29</v>
      </c>
      <c r="D7" s="6">
        <f>COUNT(H21:H73)</f>
        <v>34</v>
      </c>
      <c r="E7" s="6">
        <f>COUNTIF(H21:H73,"=0")</f>
        <v>34</v>
      </c>
      <c r="F7" s="4"/>
      <c r="G7" s="4"/>
      <c r="H7" s="12"/>
      <c r="I7" s="12"/>
      <c r="J7" s="37"/>
      <c r="K7" s="12"/>
    </row>
    <row r="8" spans="1:11" ht="21" customHeight="1" x14ac:dyDescent="0.35">
      <c r="A8" s="5" t="s">
        <v>6</v>
      </c>
      <c r="B8" s="6">
        <v>0</v>
      </c>
      <c r="C8" s="55" t="s">
        <v>29</v>
      </c>
      <c r="D8" s="6">
        <f>COUNT(I21:I73)</f>
        <v>34</v>
      </c>
      <c r="E8" s="6">
        <f>COUNTIF(I21:I73,"=0")</f>
        <v>34</v>
      </c>
      <c r="F8" s="4"/>
      <c r="G8" s="4"/>
      <c r="H8" s="12"/>
      <c r="I8" s="12"/>
      <c r="J8" s="38"/>
      <c r="K8" s="12"/>
    </row>
    <row r="9" spans="1:11" ht="21" customHeight="1" x14ac:dyDescent="0.35">
      <c r="A9" s="28" t="s">
        <v>7</v>
      </c>
      <c r="B9" s="56" t="s">
        <v>29</v>
      </c>
      <c r="C9" s="7">
        <v>0</v>
      </c>
      <c r="D9" s="7">
        <f>COUNT(G21:G73)</f>
        <v>34</v>
      </c>
      <c r="E9" s="7">
        <f>COUNTIF(G21:G73,"=0")</f>
        <v>34</v>
      </c>
      <c r="F9" s="4"/>
      <c r="G9" s="4"/>
      <c r="H9" s="12"/>
      <c r="I9" s="12"/>
      <c r="J9" s="39"/>
      <c r="K9" s="12"/>
    </row>
    <row r="10" spans="1:11" ht="21" customHeight="1" x14ac:dyDescent="0.3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40</v>
      </c>
      <c r="C12" s="6" t="s">
        <v>24</v>
      </c>
      <c r="D12" s="6">
        <f>COUNT(F21:F73)</f>
        <v>34</v>
      </c>
      <c r="E12" s="8">
        <f>AVERAGE(F21:F73)</f>
        <v>6.2941176470588234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28</v>
      </c>
      <c r="C13" s="6" t="s">
        <v>24</v>
      </c>
      <c r="D13" s="6">
        <f>COUNT(E21:E73)</f>
        <v>34</v>
      </c>
      <c r="E13" s="8">
        <f>AVERAGE(E21:E73)</f>
        <v>0.17441176470588238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3" t="s">
        <v>29</v>
      </c>
      <c r="C14" s="11" t="s">
        <v>26</v>
      </c>
      <c r="D14" s="7">
        <f>COUNT(D21:D73)</f>
        <v>34</v>
      </c>
      <c r="E14" s="13">
        <f>AVERAGE(D21:D73)</f>
        <v>7.8235294117647038</v>
      </c>
      <c r="F14" s="4"/>
      <c r="G14" s="4"/>
      <c r="H14" s="12"/>
      <c r="I14" s="12"/>
      <c r="J14" s="12"/>
      <c r="K14" s="12"/>
    </row>
    <row r="15" spans="1:11" ht="21" customHeight="1" x14ac:dyDescent="0.35">
      <c r="A15" s="52" t="s">
        <v>67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ht="15.5" x14ac:dyDescent="0.3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1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1" x14ac:dyDescent="0.35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1" x14ac:dyDescent="0.35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1" s="78" customFormat="1" x14ac:dyDescent="0.35">
      <c r="A21" s="74" t="s">
        <v>42</v>
      </c>
      <c r="B21" s="75">
        <v>45111</v>
      </c>
      <c r="C21" s="76" t="s">
        <v>61</v>
      </c>
      <c r="D21" s="81">
        <v>7.4</v>
      </c>
      <c r="E21" s="82">
        <v>0.1</v>
      </c>
      <c r="F21" s="77">
        <v>5</v>
      </c>
      <c r="G21" s="77">
        <v>0</v>
      </c>
      <c r="H21" s="77">
        <v>0</v>
      </c>
      <c r="I21" s="77">
        <v>0</v>
      </c>
    </row>
    <row r="22" spans="1:11" s="78" customFormat="1" x14ac:dyDescent="0.35">
      <c r="A22" s="74"/>
      <c r="B22" s="75">
        <v>45118</v>
      </c>
      <c r="C22" s="76" t="s">
        <v>61</v>
      </c>
      <c r="D22" s="81">
        <v>7.3</v>
      </c>
      <c r="E22" s="82">
        <v>0.11</v>
      </c>
      <c r="F22" s="77">
        <v>5</v>
      </c>
      <c r="G22" s="77">
        <v>0</v>
      </c>
      <c r="H22" s="77">
        <v>0</v>
      </c>
      <c r="I22" s="77">
        <v>0</v>
      </c>
    </row>
    <row r="23" spans="1:11" s="78" customFormat="1" x14ac:dyDescent="0.35">
      <c r="A23" s="74"/>
      <c r="B23" s="75">
        <v>45125</v>
      </c>
      <c r="C23" s="76" t="s">
        <v>61</v>
      </c>
      <c r="D23" s="81">
        <v>7.1</v>
      </c>
      <c r="E23" s="82">
        <v>0.13</v>
      </c>
      <c r="F23" s="77">
        <v>5</v>
      </c>
      <c r="G23" s="77">
        <v>0</v>
      </c>
      <c r="H23" s="77">
        <v>0</v>
      </c>
      <c r="I23" s="77">
        <v>0</v>
      </c>
    </row>
    <row r="24" spans="1:11" s="78" customFormat="1" x14ac:dyDescent="0.35">
      <c r="A24" s="74"/>
      <c r="B24" s="75">
        <v>45132</v>
      </c>
      <c r="C24" s="76" t="s">
        <v>61</v>
      </c>
      <c r="D24" s="81">
        <v>7.5</v>
      </c>
      <c r="E24" s="82">
        <v>0.1</v>
      </c>
      <c r="F24" s="77">
        <v>5</v>
      </c>
      <c r="G24" s="77">
        <v>0</v>
      </c>
      <c r="H24" s="77">
        <v>0</v>
      </c>
      <c r="I24" s="77">
        <v>0</v>
      </c>
    </row>
    <row r="25" spans="1:11" s="78" customFormat="1" x14ac:dyDescent="0.35">
      <c r="A25" s="74" t="s">
        <v>43</v>
      </c>
      <c r="B25" s="75">
        <v>45111</v>
      </c>
      <c r="C25" s="76" t="s">
        <v>61</v>
      </c>
      <c r="D25" s="81">
        <v>7.5</v>
      </c>
      <c r="E25" s="82">
        <v>0.1</v>
      </c>
      <c r="F25" s="77">
        <v>5</v>
      </c>
      <c r="G25" s="77">
        <v>0</v>
      </c>
      <c r="H25" s="77">
        <v>0</v>
      </c>
      <c r="I25" s="77">
        <v>0</v>
      </c>
    </row>
    <row r="26" spans="1:11" s="78" customFormat="1" x14ac:dyDescent="0.35">
      <c r="A26" s="74"/>
      <c r="B26" s="75">
        <v>45125</v>
      </c>
      <c r="C26" s="76" t="s">
        <v>61</v>
      </c>
      <c r="D26" s="81">
        <v>7.2</v>
      </c>
      <c r="E26" s="82">
        <v>0.12</v>
      </c>
      <c r="F26" s="77">
        <v>5</v>
      </c>
      <c r="G26" s="77">
        <v>0</v>
      </c>
      <c r="H26" s="77">
        <v>0</v>
      </c>
      <c r="I26" s="77">
        <v>0</v>
      </c>
    </row>
    <row r="27" spans="1:11" s="78" customFormat="1" x14ac:dyDescent="0.35">
      <c r="A27" s="74" t="s">
        <v>44</v>
      </c>
      <c r="B27" s="75">
        <v>45111</v>
      </c>
      <c r="C27" s="76" t="s">
        <v>61</v>
      </c>
      <c r="D27" s="81">
        <v>7.7</v>
      </c>
      <c r="E27" s="82">
        <v>0.1</v>
      </c>
      <c r="F27" s="77">
        <v>5</v>
      </c>
      <c r="G27" s="77">
        <v>0</v>
      </c>
      <c r="H27" s="77">
        <v>0</v>
      </c>
      <c r="I27" s="77">
        <v>0</v>
      </c>
    </row>
    <row r="28" spans="1:11" s="78" customFormat="1" x14ac:dyDescent="0.35">
      <c r="A28" s="74"/>
      <c r="B28" s="75">
        <v>45118</v>
      </c>
      <c r="C28" s="76" t="s">
        <v>61</v>
      </c>
      <c r="D28" s="81">
        <v>7.6</v>
      </c>
      <c r="E28" s="82">
        <v>0.1</v>
      </c>
      <c r="F28" s="77">
        <v>5</v>
      </c>
      <c r="G28" s="77">
        <v>0</v>
      </c>
      <c r="H28" s="77">
        <v>0</v>
      </c>
      <c r="I28" s="77">
        <v>0</v>
      </c>
    </row>
    <row r="29" spans="1:11" s="78" customFormat="1" x14ac:dyDescent="0.35">
      <c r="A29" s="74"/>
      <c r="B29" s="75">
        <v>45125</v>
      </c>
      <c r="C29" s="76" t="s">
        <v>61</v>
      </c>
      <c r="D29" s="81">
        <v>7.3</v>
      </c>
      <c r="E29" s="82">
        <v>0.13</v>
      </c>
      <c r="F29" s="77">
        <v>5</v>
      </c>
      <c r="G29" s="77">
        <v>0</v>
      </c>
      <c r="H29" s="77">
        <v>0</v>
      </c>
      <c r="I29" s="77">
        <v>0</v>
      </c>
    </row>
    <row r="30" spans="1:11" s="78" customFormat="1" x14ac:dyDescent="0.35">
      <c r="A30" s="74"/>
      <c r="B30" s="75">
        <v>45132</v>
      </c>
      <c r="C30" s="76" t="s">
        <v>61</v>
      </c>
      <c r="D30" s="81">
        <v>8.5</v>
      </c>
      <c r="E30" s="82">
        <v>0.1</v>
      </c>
      <c r="F30" s="77">
        <v>5</v>
      </c>
      <c r="G30" s="77">
        <v>0</v>
      </c>
      <c r="H30" s="77">
        <v>0</v>
      </c>
      <c r="I30" s="77">
        <v>0</v>
      </c>
    </row>
    <row r="31" spans="1:11" s="78" customFormat="1" x14ac:dyDescent="0.35">
      <c r="A31" s="74" t="s">
        <v>59</v>
      </c>
      <c r="B31" s="75">
        <v>45118</v>
      </c>
      <c r="C31" s="76" t="s">
        <v>61</v>
      </c>
      <c r="D31" s="81">
        <v>9.9</v>
      </c>
      <c r="E31" s="82">
        <v>0.22</v>
      </c>
      <c r="F31" s="77">
        <v>5</v>
      </c>
      <c r="G31" s="77">
        <v>0</v>
      </c>
      <c r="H31" s="77">
        <v>0</v>
      </c>
      <c r="I31" s="77">
        <v>0</v>
      </c>
    </row>
    <row r="32" spans="1:11" s="78" customFormat="1" x14ac:dyDescent="0.35">
      <c r="A32" s="74"/>
      <c r="B32" s="75">
        <v>45132</v>
      </c>
      <c r="C32" s="76" t="s">
        <v>61</v>
      </c>
      <c r="D32" s="80">
        <v>10</v>
      </c>
      <c r="E32" s="82">
        <v>0.1</v>
      </c>
      <c r="F32" s="77">
        <v>5</v>
      </c>
      <c r="G32" s="77">
        <v>0</v>
      </c>
      <c r="H32" s="77">
        <v>0</v>
      </c>
      <c r="I32" s="77">
        <v>0</v>
      </c>
    </row>
    <row r="33" spans="1:9" s="78" customFormat="1" x14ac:dyDescent="0.35">
      <c r="A33" s="74" t="s">
        <v>45</v>
      </c>
      <c r="B33" s="75">
        <v>45118</v>
      </c>
      <c r="C33" s="76" t="s">
        <v>61</v>
      </c>
      <c r="D33" s="81">
        <v>8.1</v>
      </c>
      <c r="E33" s="82">
        <v>0.14000000000000001</v>
      </c>
      <c r="F33" s="77">
        <v>5</v>
      </c>
      <c r="G33" s="77">
        <v>0</v>
      </c>
      <c r="H33" s="77">
        <v>0</v>
      </c>
      <c r="I33" s="77">
        <v>0</v>
      </c>
    </row>
    <row r="34" spans="1:9" s="78" customFormat="1" x14ac:dyDescent="0.35">
      <c r="A34" s="74" t="s">
        <v>46</v>
      </c>
      <c r="B34" s="75">
        <v>45118</v>
      </c>
      <c r="C34" s="76" t="s">
        <v>61</v>
      </c>
      <c r="D34" s="81">
        <v>8.5</v>
      </c>
      <c r="E34" s="82">
        <v>0.12</v>
      </c>
      <c r="F34" s="77">
        <v>5</v>
      </c>
      <c r="G34" s="77">
        <v>0</v>
      </c>
      <c r="H34" s="77">
        <v>0</v>
      </c>
      <c r="I34" s="77">
        <v>0</v>
      </c>
    </row>
    <row r="35" spans="1:9" s="78" customFormat="1" x14ac:dyDescent="0.35">
      <c r="A35" s="74" t="s">
        <v>47</v>
      </c>
      <c r="B35" s="75">
        <v>45111</v>
      </c>
      <c r="C35" s="76" t="s">
        <v>61</v>
      </c>
      <c r="D35" s="81">
        <v>7.9</v>
      </c>
      <c r="E35" s="82">
        <v>0.1</v>
      </c>
      <c r="F35" s="77">
        <v>5</v>
      </c>
      <c r="G35" s="77">
        <v>0</v>
      </c>
      <c r="H35" s="77">
        <v>0</v>
      </c>
      <c r="I35" s="77">
        <v>0</v>
      </c>
    </row>
    <row r="36" spans="1:9" s="78" customFormat="1" x14ac:dyDescent="0.35">
      <c r="A36" s="74"/>
      <c r="B36" s="75">
        <v>45125</v>
      </c>
      <c r="C36" s="76" t="s">
        <v>61</v>
      </c>
      <c r="D36" s="81">
        <v>7.4</v>
      </c>
      <c r="E36" s="82">
        <v>0.13</v>
      </c>
      <c r="F36" s="77">
        <v>5</v>
      </c>
      <c r="G36" s="77">
        <v>0</v>
      </c>
      <c r="H36" s="77">
        <v>0</v>
      </c>
      <c r="I36" s="77">
        <v>0</v>
      </c>
    </row>
    <row r="37" spans="1:9" s="78" customFormat="1" x14ac:dyDescent="0.35">
      <c r="A37" s="74" t="s">
        <v>48</v>
      </c>
      <c r="B37" s="75">
        <v>45132</v>
      </c>
      <c r="C37" s="76" t="s">
        <v>61</v>
      </c>
      <c r="D37" s="81">
        <v>8.4</v>
      </c>
      <c r="E37" s="82">
        <v>0.59</v>
      </c>
      <c r="F37" s="77">
        <v>5</v>
      </c>
      <c r="G37" s="77">
        <v>0</v>
      </c>
      <c r="H37" s="77">
        <v>0</v>
      </c>
      <c r="I37" s="77">
        <v>0</v>
      </c>
    </row>
    <row r="38" spans="1:9" s="78" customFormat="1" x14ac:dyDescent="0.35">
      <c r="A38" s="74" t="s">
        <v>49</v>
      </c>
      <c r="B38" s="75">
        <v>45111</v>
      </c>
      <c r="C38" s="76" t="s">
        <v>61</v>
      </c>
      <c r="D38" s="81">
        <v>7.7</v>
      </c>
      <c r="E38" s="82">
        <v>0.11</v>
      </c>
      <c r="F38" s="77">
        <v>5</v>
      </c>
      <c r="G38" s="77">
        <v>0</v>
      </c>
      <c r="H38" s="77">
        <v>0</v>
      </c>
      <c r="I38" s="77">
        <v>0</v>
      </c>
    </row>
    <row r="39" spans="1:9" s="78" customFormat="1" x14ac:dyDescent="0.35">
      <c r="A39" s="74"/>
      <c r="B39" s="75">
        <v>45118</v>
      </c>
      <c r="C39" s="76" t="s">
        <v>61</v>
      </c>
      <c r="D39" s="81">
        <v>7.7</v>
      </c>
      <c r="E39" s="82">
        <v>0.14000000000000001</v>
      </c>
      <c r="F39" s="77">
        <v>5</v>
      </c>
      <c r="G39" s="77">
        <v>0</v>
      </c>
      <c r="H39" s="77">
        <v>0</v>
      </c>
      <c r="I39" s="77">
        <v>0</v>
      </c>
    </row>
    <row r="40" spans="1:9" s="78" customFormat="1" x14ac:dyDescent="0.35">
      <c r="A40" s="74"/>
      <c r="B40" s="75">
        <v>45125</v>
      </c>
      <c r="C40" s="76" t="s">
        <v>61</v>
      </c>
      <c r="D40" s="81">
        <v>7.4</v>
      </c>
      <c r="E40" s="82">
        <v>0.2</v>
      </c>
      <c r="F40" s="77">
        <v>5</v>
      </c>
      <c r="G40" s="77">
        <v>0</v>
      </c>
      <c r="H40" s="77">
        <v>0</v>
      </c>
      <c r="I40" s="77">
        <v>0</v>
      </c>
    </row>
    <row r="41" spans="1:9" s="78" customFormat="1" x14ac:dyDescent="0.35">
      <c r="A41" s="74"/>
      <c r="B41" s="75">
        <v>45132</v>
      </c>
      <c r="C41" s="76" t="s">
        <v>61</v>
      </c>
      <c r="D41" s="81">
        <v>8.1999999999999993</v>
      </c>
      <c r="E41" s="82">
        <v>0.1</v>
      </c>
      <c r="F41" s="77">
        <v>5</v>
      </c>
      <c r="G41" s="77">
        <v>0</v>
      </c>
      <c r="H41" s="77">
        <v>0</v>
      </c>
      <c r="I41" s="77">
        <v>0</v>
      </c>
    </row>
    <row r="42" spans="1:9" s="78" customFormat="1" x14ac:dyDescent="0.35">
      <c r="A42" s="74" t="s">
        <v>50</v>
      </c>
      <c r="B42" s="75">
        <v>45111</v>
      </c>
      <c r="C42" s="76" t="s">
        <v>61</v>
      </c>
      <c r="D42" s="81">
        <v>7.7</v>
      </c>
      <c r="E42" s="82">
        <v>0.27</v>
      </c>
      <c r="F42" s="77">
        <v>5</v>
      </c>
      <c r="G42" s="77">
        <v>0</v>
      </c>
      <c r="H42" s="77">
        <v>0</v>
      </c>
      <c r="I42" s="77">
        <v>0</v>
      </c>
    </row>
    <row r="43" spans="1:9" s="78" customFormat="1" x14ac:dyDescent="0.35">
      <c r="A43" s="74" t="s">
        <v>51</v>
      </c>
      <c r="B43" s="75">
        <v>45132</v>
      </c>
      <c r="C43" s="76" t="s">
        <v>61</v>
      </c>
      <c r="D43" s="81">
        <v>7.9</v>
      </c>
      <c r="E43" s="82">
        <v>0.1</v>
      </c>
      <c r="F43" s="77">
        <v>5</v>
      </c>
      <c r="G43" s="77">
        <v>0</v>
      </c>
      <c r="H43" s="77">
        <v>0</v>
      </c>
      <c r="I43" s="77">
        <v>0</v>
      </c>
    </row>
    <row r="44" spans="1:9" s="78" customFormat="1" x14ac:dyDescent="0.35">
      <c r="A44" s="74" t="s">
        <v>60</v>
      </c>
      <c r="B44" s="75">
        <v>45132</v>
      </c>
      <c r="C44" s="76" t="s">
        <v>61</v>
      </c>
      <c r="D44" s="81">
        <v>9.9</v>
      </c>
      <c r="E44" s="82">
        <v>0.81</v>
      </c>
      <c r="F44" s="77">
        <v>5</v>
      </c>
      <c r="G44" s="77">
        <v>0</v>
      </c>
      <c r="H44" s="77">
        <v>0</v>
      </c>
      <c r="I44" s="77">
        <v>0</v>
      </c>
    </row>
    <row r="45" spans="1:9" s="78" customFormat="1" x14ac:dyDescent="0.35">
      <c r="A45" s="74" t="s">
        <v>52</v>
      </c>
      <c r="B45" s="75">
        <v>45111</v>
      </c>
      <c r="C45" s="76" t="s">
        <v>62</v>
      </c>
      <c r="D45" s="81">
        <v>7.1</v>
      </c>
      <c r="E45" s="82">
        <v>0.34</v>
      </c>
      <c r="F45" s="77">
        <v>19</v>
      </c>
      <c r="G45" s="77">
        <v>0</v>
      </c>
      <c r="H45" s="77">
        <v>0</v>
      </c>
      <c r="I45" s="77">
        <v>0</v>
      </c>
    </row>
    <row r="46" spans="1:9" s="78" customFormat="1" x14ac:dyDescent="0.35">
      <c r="A46" s="74"/>
      <c r="B46" s="75">
        <v>45118</v>
      </c>
      <c r="C46" s="76" t="s">
        <v>62</v>
      </c>
      <c r="D46" s="81">
        <v>7.7</v>
      </c>
      <c r="E46" s="82">
        <v>0.23</v>
      </c>
      <c r="F46" s="77">
        <v>16</v>
      </c>
      <c r="G46" s="77">
        <v>0</v>
      </c>
      <c r="H46" s="77">
        <v>0</v>
      </c>
      <c r="I46" s="77">
        <v>0</v>
      </c>
    </row>
    <row r="47" spans="1:9" s="78" customFormat="1" x14ac:dyDescent="0.35">
      <c r="A47" s="74"/>
      <c r="B47" s="75">
        <v>45125</v>
      </c>
      <c r="C47" s="76" t="s">
        <v>62</v>
      </c>
      <c r="D47" s="81">
        <v>6.9</v>
      </c>
      <c r="E47" s="82">
        <v>0.24</v>
      </c>
      <c r="F47" s="77">
        <v>15</v>
      </c>
      <c r="G47" s="77">
        <v>0</v>
      </c>
      <c r="H47" s="77">
        <v>0</v>
      </c>
      <c r="I47" s="77">
        <v>0</v>
      </c>
    </row>
    <row r="48" spans="1:9" s="78" customFormat="1" x14ac:dyDescent="0.35">
      <c r="A48" s="74"/>
      <c r="B48" s="75">
        <v>45132</v>
      </c>
      <c r="C48" s="76" t="s">
        <v>62</v>
      </c>
      <c r="D48" s="81">
        <v>7</v>
      </c>
      <c r="E48" s="82">
        <v>0.2</v>
      </c>
      <c r="F48" s="77">
        <v>14</v>
      </c>
      <c r="G48" s="77">
        <v>0</v>
      </c>
      <c r="H48" s="77">
        <v>0</v>
      </c>
      <c r="I48" s="77">
        <v>0</v>
      </c>
    </row>
    <row r="49" spans="1:9" s="78" customFormat="1" x14ac:dyDescent="0.35">
      <c r="A49" s="74" t="s">
        <v>53</v>
      </c>
      <c r="B49" s="75">
        <v>45118</v>
      </c>
      <c r="C49" s="76" t="s">
        <v>63</v>
      </c>
      <c r="D49" s="81">
        <v>7.2</v>
      </c>
      <c r="E49" s="82">
        <v>0.12</v>
      </c>
      <c r="F49" s="77">
        <v>5</v>
      </c>
      <c r="G49" s="77">
        <v>0</v>
      </c>
      <c r="H49" s="77">
        <v>0</v>
      </c>
      <c r="I49" s="77">
        <v>0</v>
      </c>
    </row>
    <row r="50" spans="1:9" s="78" customFormat="1" x14ac:dyDescent="0.35">
      <c r="A50" s="74" t="s">
        <v>54</v>
      </c>
      <c r="B50" s="75">
        <v>45133</v>
      </c>
      <c r="C50" s="76" t="s">
        <v>63</v>
      </c>
      <c r="D50" s="81">
        <v>7.1</v>
      </c>
      <c r="E50" s="82">
        <v>0.14000000000000001</v>
      </c>
      <c r="F50" s="77">
        <v>5</v>
      </c>
      <c r="G50" s="77">
        <v>0</v>
      </c>
      <c r="H50" s="77">
        <v>0</v>
      </c>
      <c r="I50" s="77">
        <v>0</v>
      </c>
    </row>
    <row r="51" spans="1:9" s="78" customFormat="1" x14ac:dyDescent="0.35">
      <c r="A51" s="74" t="s">
        <v>55</v>
      </c>
      <c r="B51" s="75">
        <v>45118</v>
      </c>
      <c r="C51" s="76" t="s">
        <v>64</v>
      </c>
      <c r="D51" s="81">
        <v>7</v>
      </c>
      <c r="E51" s="82">
        <v>0.13</v>
      </c>
      <c r="F51" s="77">
        <v>5</v>
      </c>
      <c r="G51" s="77">
        <v>0</v>
      </c>
      <c r="H51" s="77">
        <v>0</v>
      </c>
      <c r="I51" s="77">
        <v>0</v>
      </c>
    </row>
    <row r="52" spans="1:9" s="78" customFormat="1" x14ac:dyDescent="0.35">
      <c r="A52" s="74" t="s">
        <v>56</v>
      </c>
      <c r="B52" s="75">
        <v>45133</v>
      </c>
      <c r="C52" s="76" t="s">
        <v>64</v>
      </c>
      <c r="D52" s="81">
        <v>8.4</v>
      </c>
      <c r="E52" s="82">
        <v>0.1</v>
      </c>
      <c r="F52" s="77">
        <v>5</v>
      </c>
      <c r="G52" s="77">
        <v>0</v>
      </c>
      <c r="H52" s="77">
        <v>0</v>
      </c>
      <c r="I52" s="77">
        <v>0</v>
      </c>
    </row>
    <row r="53" spans="1:9" s="78" customFormat="1" x14ac:dyDescent="0.35">
      <c r="A53" s="74" t="s">
        <v>57</v>
      </c>
      <c r="B53" s="75">
        <v>45133</v>
      </c>
      <c r="C53" s="76" t="s">
        <v>65</v>
      </c>
      <c r="D53" s="81">
        <v>7.8</v>
      </c>
      <c r="E53" s="82">
        <v>0.1</v>
      </c>
      <c r="F53" s="77">
        <v>5</v>
      </c>
      <c r="G53" s="77">
        <v>0</v>
      </c>
      <c r="H53" s="77">
        <v>0</v>
      </c>
      <c r="I53" s="77">
        <v>0</v>
      </c>
    </row>
    <row r="54" spans="1:9" s="78" customFormat="1" x14ac:dyDescent="0.35">
      <c r="A54" s="74" t="s">
        <v>58</v>
      </c>
      <c r="B54" s="75">
        <v>45118</v>
      </c>
      <c r="C54" s="76" t="s">
        <v>65</v>
      </c>
      <c r="D54" s="81">
        <v>8</v>
      </c>
      <c r="E54" s="82">
        <v>0.11</v>
      </c>
      <c r="F54" s="77">
        <v>5</v>
      </c>
      <c r="G54" s="77">
        <v>0</v>
      </c>
      <c r="H54" s="77">
        <v>0</v>
      </c>
      <c r="I54" s="77">
        <v>0</v>
      </c>
    </row>
    <row r="58" spans="1:9" s="78" customFormat="1" x14ac:dyDescent="0.35">
      <c r="A58" s="74"/>
      <c r="B58" s="75"/>
      <c r="C58" s="76"/>
      <c r="D58" s="81"/>
      <c r="E58" s="82"/>
      <c r="F58" s="77"/>
      <c r="G58" s="77"/>
      <c r="H58" s="77"/>
      <c r="I58" s="77"/>
    </row>
    <row r="59" spans="1:9" s="78" customFormat="1" x14ac:dyDescent="0.35">
      <c r="A59" s="79"/>
    </row>
    <row r="60" spans="1:9" s="78" customFormat="1" x14ac:dyDescent="0.35">
      <c r="A60" s="79"/>
    </row>
    <row r="61" spans="1:9" s="78" customFormat="1" x14ac:dyDescent="0.35">
      <c r="A61" s="79"/>
    </row>
    <row r="62" spans="1:9" s="78" customFormat="1" x14ac:dyDescent="0.35">
      <c r="A62" s="79"/>
    </row>
    <row r="63" spans="1:9" s="78" customFormat="1" x14ac:dyDescent="0.35"/>
    <row r="64" spans="1:9" s="78" customFormat="1" x14ac:dyDescent="0.35"/>
    <row r="65" s="78" customFormat="1" x14ac:dyDescent="0.35"/>
    <row r="66" s="78" customFormat="1" x14ac:dyDescent="0.35"/>
    <row r="67" s="78" customFormat="1" x14ac:dyDescent="0.35"/>
    <row r="68" s="78" customFormat="1" x14ac:dyDescent="0.35"/>
    <row r="69" s="78" customFormat="1" x14ac:dyDescent="0.35"/>
    <row r="70" s="78" customFormat="1" x14ac:dyDescent="0.35"/>
    <row r="71" s="78" customFormat="1" x14ac:dyDescent="0.35"/>
    <row r="72" s="78" customFormat="1" x14ac:dyDescent="0.35"/>
    <row r="73" s="78" customFormat="1" x14ac:dyDescent="0.35"/>
    <row r="74" s="78" customFormat="1" x14ac:dyDescent="0.35"/>
    <row r="75" s="78" customFormat="1" x14ac:dyDescent="0.35"/>
    <row r="76" s="78" customFormat="1" x14ac:dyDescent="0.35"/>
    <row r="77" s="78" customFormat="1" x14ac:dyDescent="0.35"/>
    <row r="78" s="78" customFormat="1" x14ac:dyDescent="0.35"/>
    <row r="79" s="78" customFormat="1" x14ac:dyDescent="0.35"/>
    <row r="80" s="78" customFormat="1" x14ac:dyDescent="0.35"/>
    <row r="81" s="78" customFormat="1" x14ac:dyDescent="0.35"/>
    <row r="82" s="78" customFormat="1" x14ac:dyDescent="0.35"/>
    <row r="83" s="78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A15" sqref="A15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5.7265625" customWidth="1"/>
    <col min="7" max="7" width="18.54296875" bestFit="1" customWidth="1"/>
    <col min="9" max="9" width="23.26953125" bestFit="1" customWidth="1"/>
  </cols>
  <sheetData>
    <row r="1" spans="1:11" s="68" customFormat="1" ht="23.5" x14ac:dyDescent="0.55000000000000004">
      <c r="A1" s="64" t="s">
        <v>38</v>
      </c>
      <c r="B1" s="66"/>
      <c r="C1" s="66"/>
      <c r="D1" s="66"/>
      <c r="E1" s="67" t="s">
        <v>41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5" t="s">
        <v>29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35">
      <c r="A6" s="5" t="s">
        <v>6</v>
      </c>
      <c r="B6" s="6">
        <v>0</v>
      </c>
      <c r="C6" s="55" t="s">
        <v>29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35">
      <c r="A7" s="28" t="s">
        <v>7</v>
      </c>
      <c r="B7" s="56" t="s">
        <v>29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3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40</v>
      </c>
      <c r="C10" s="6" t="s">
        <v>24</v>
      </c>
      <c r="D10" s="6">
        <f>COUNT(F18:F74)</f>
        <v>24</v>
      </c>
      <c r="E10" s="8">
        <f>AVERAGE(F18:F74)</f>
        <v>5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0.17583333333333337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3" t="s">
        <v>29</v>
      </c>
      <c r="C12" s="11" t="s">
        <v>26</v>
      </c>
      <c r="D12" s="7">
        <f>COUNT(D18:D74)</f>
        <v>24</v>
      </c>
      <c r="E12" s="13">
        <f>AVERAGE(D18:D74)</f>
        <v>7.9916666666666663</v>
      </c>
      <c r="F12" s="4"/>
      <c r="G12" s="4"/>
      <c r="H12" s="12"/>
      <c r="I12" s="12"/>
      <c r="J12" s="12"/>
      <c r="K12" s="12"/>
    </row>
    <row r="13" spans="1:11" ht="21" customHeight="1" x14ac:dyDescent="0.35">
      <c r="A13" s="83" t="s">
        <v>66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5" x14ac:dyDescent="0.3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5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1" x14ac:dyDescent="0.35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1" s="78" customFormat="1" x14ac:dyDescent="0.35">
      <c r="A18" s="74" t="s">
        <v>42</v>
      </c>
      <c r="B18" s="75">
        <v>45111</v>
      </c>
      <c r="C18" s="76" t="s">
        <v>61</v>
      </c>
      <c r="D18" s="81">
        <v>7.4</v>
      </c>
      <c r="E18" s="82">
        <v>0.1</v>
      </c>
      <c r="F18" s="77">
        <v>5</v>
      </c>
      <c r="G18" s="77">
        <v>0</v>
      </c>
      <c r="H18" s="77">
        <v>0</v>
      </c>
      <c r="I18" s="77">
        <v>0</v>
      </c>
    </row>
    <row r="19" spans="1:11" s="78" customFormat="1" x14ac:dyDescent="0.35">
      <c r="A19" s="74"/>
      <c r="B19" s="75">
        <v>45118</v>
      </c>
      <c r="C19" s="76" t="s">
        <v>61</v>
      </c>
      <c r="D19" s="81">
        <v>7.3</v>
      </c>
      <c r="E19" s="82">
        <v>0.11</v>
      </c>
      <c r="F19" s="77">
        <v>5</v>
      </c>
      <c r="G19" s="77">
        <v>0</v>
      </c>
      <c r="H19" s="77">
        <v>0</v>
      </c>
      <c r="I19" s="77">
        <v>0</v>
      </c>
    </row>
    <row r="20" spans="1:11" s="78" customFormat="1" x14ac:dyDescent="0.35">
      <c r="A20" s="74"/>
      <c r="B20" s="75">
        <v>45125</v>
      </c>
      <c r="C20" s="76" t="s">
        <v>61</v>
      </c>
      <c r="D20" s="81">
        <v>7.1</v>
      </c>
      <c r="E20" s="82">
        <v>0.13</v>
      </c>
      <c r="F20" s="77">
        <v>5</v>
      </c>
      <c r="G20" s="77">
        <v>0</v>
      </c>
      <c r="H20" s="77">
        <v>0</v>
      </c>
      <c r="I20" s="77">
        <v>0</v>
      </c>
    </row>
    <row r="21" spans="1:11" s="78" customFormat="1" x14ac:dyDescent="0.35">
      <c r="A21" s="74"/>
      <c r="B21" s="75">
        <v>45132</v>
      </c>
      <c r="C21" s="76" t="s">
        <v>61</v>
      </c>
      <c r="D21" s="81">
        <v>7.5</v>
      </c>
      <c r="E21" s="82">
        <v>0.1</v>
      </c>
      <c r="F21" s="77">
        <v>5</v>
      </c>
      <c r="G21" s="77">
        <v>0</v>
      </c>
      <c r="H21" s="77">
        <v>0</v>
      </c>
      <c r="I21" s="77">
        <v>0</v>
      </c>
    </row>
    <row r="22" spans="1:11" s="78" customFormat="1" x14ac:dyDescent="0.35">
      <c r="A22" s="74" t="s">
        <v>43</v>
      </c>
      <c r="B22" s="75">
        <v>45111</v>
      </c>
      <c r="C22" s="76" t="s">
        <v>61</v>
      </c>
      <c r="D22" s="81">
        <v>7.5</v>
      </c>
      <c r="E22" s="82">
        <v>0.1</v>
      </c>
      <c r="F22" s="77">
        <v>5</v>
      </c>
      <c r="G22" s="77">
        <v>0</v>
      </c>
      <c r="H22" s="77">
        <v>0</v>
      </c>
      <c r="I22" s="77">
        <v>0</v>
      </c>
    </row>
    <row r="23" spans="1:11" s="78" customFormat="1" x14ac:dyDescent="0.35">
      <c r="A23" s="74"/>
      <c r="B23" s="75">
        <v>45125</v>
      </c>
      <c r="C23" s="76" t="s">
        <v>61</v>
      </c>
      <c r="D23" s="81">
        <v>7.2</v>
      </c>
      <c r="E23" s="82">
        <v>0.12</v>
      </c>
      <c r="F23" s="77">
        <v>5</v>
      </c>
      <c r="G23" s="77">
        <v>0</v>
      </c>
      <c r="H23" s="77">
        <v>0</v>
      </c>
      <c r="I23" s="77">
        <v>0</v>
      </c>
    </row>
    <row r="24" spans="1:11" s="78" customFormat="1" x14ac:dyDescent="0.35">
      <c r="A24" s="74" t="s">
        <v>44</v>
      </c>
      <c r="B24" s="75">
        <v>45111</v>
      </c>
      <c r="C24" s="76" t="s">
        <v>61</v>
      </c>
      <c r="D24" s="81">
        <v>7.7</v>
      </c>
      <c r="E24" s="82">
        <v>0.1</v>
      </c>
      <c r="F24" s="77">
        <v>5</v>
      </c>
      <c r="G24" s="77">
        <v>0</v>
      </c>
      <c r="H24" s="77">
        <v>0</v>
      </c>
      <c r="I24" s="77">
        <v>0</v>
      </c>
    </row>
    <row r="25" spans="1:11" s="78" customFormat="1" x14ac:dyDescent="0.35">
      <c r="A25" s="74"/>
      <c r="B25" s="75">
        <v>45118</v>
      </c>
      <c r="C25" s="76" t="s">
        <v>61</v>
      </c>
      <c r="D25" s="81">
        <v>7.6</v>
      </c>
      <c r="E25" s="82">
        <v>0.1</v>
      </c>
      <c r="F25" s="77">
        <v>5</v>
      </c>
      <c r="G25" s="77">
        <v>0</v>
      </c>
      <c r="H25" s="77">
        <v>0</v>
      </c>
      <c r="I25" s="77">
        <v>0</v>
      </c>
    </row>
    <row r="26" spans="1:11" s="78" customFormat="1" x14ac:dyDescent="0.35">
      <c r="A26" s="74"/>
      <c r="B26" s="75">
        <v>45125</v>
      </c>
      <c r="C26" s="76" t="s">
        <v>61</v>
      </c>
      <c r="D26" s="81">
        <v>7.3</v>
      </c>
      <c r="E26" s="82">
        <v>0.13</v>
      </c>
      <c r="F26" s="77">
        <v>5</v>
      </c>
      <c r="G26" s="77">
        <v>0</v>
      </c>
      <c r="H26" s="77">
        <v>0</v>
      </c>
      <c r="I26" s="77">
        <v>0</v>
      </c>
    </row>
    <row r="27" spans="1:11" s="78" customFormat="1" x14ac:dyDescent="0.35">
      <c r="A27" s="74"/>
      <c r="B27" s="75">
        <v>45132</v>
      </c>
      <c r="C27" s="76" t="s">
        <v>61</v>
      </c>
      <c r="D27" s="81">
        <v>8.5</v>
      </c>
      <c r="E27" s="82">
        <v>0.1</v>
      </c>
      <c r="F27" s="77">
        <v>5</v>
      </c>
      <c r="G27" s="77">
        <v>0</v>
      </c>
      <c r="H27" s="77">
        <v>0</v>
      </c>
      <c r="I27" s="77">
        <v>0</v>
      </c>
    </row>
    <row r="28" spans="1:11" s="78" customFormat="1" x14ac:dyDescent="0.35">
      <c r="A28" s="74" t="s">
        <v>59</v>
      </c>
      <c r="B28" s="75">
        <v>45118</v>
      </c>
      <c r="C28" s="76" t="s">
        <v>61</v>
      </c>
      <c r="D28" s="81">
        <v>9.9</v>
      </c>
      <c r="E28" s="82">
        <v>0.22</v>
      </c>
      <c r="F28" s="77">
        <v>5</v>
      </c>
      <c r="G28" s="77">
        <v>0</v>
      </c>
      <c r="H28" s="77">
        <v>0</v>
      </c>
      <c r="I28" s="77">
        <v>0</v>
      </c>
    </row>
    <row r="29" spans="1:11" s="78" customFormat="1" x14ac:dyDescent="0.35">
      <c r="A29" s="74"/>
      <c r="B29" s="75">
        <v>45132</v>
      </c>
      <c r="C29" s="76" t="s">
        <v>61</v>
      </c>
      <c r="D29" s="80">
        <v>10</v>
      </c>
      <c r="E29" s="82">
        <v>0.1</v>
      </c>
      <c r="F29" s="77">
        <v>5</v>
      </c>
      <c r="G29" s="77">
        <v>0</v>
      </c>
      <c r="H29" s="77">
        <v>0</v>
      </c>
      <c r="I29" s="77">
        <v>0</v>
      </c>
    </row>
    <row r="30" spans="1:11" s="78" customFormat="1" x14ac:dyDescent="0.35">
      <c r="A30" s="74" t="s">
        <v>45</v>
      </c>
      <c r="B30" s="75">
        <v>45118</v>
      </c>
      <c r="C30" s="76" t="s">
        <v>61</v>
      </c>
      <c r="D30" s="81">
        <v>8.1</v>
      </c>
      <c r="E30" s="82">
        <v>0.14000000000000001</v>
      </c>
      <c r="F30" s="77">
        <v>5</v>
      </c>
      <c r="G30" s="77">
        <v>0</v>
      </c>
      <c r="H30" s="77">
        <v>0</v>
      </c>
      <c r="I30" s="77">
        <v>0</v>
      </c>
    </row>
    <row r="31" spans="1:11" s="78" customFormat="1" x14ac:dyDescent="0.35">
      <c r="A31" s="74" t="s">
        <v>46</v>
      </c>
      <c r="B31" s="75">
        <v>45118</v>
      </c>
      <c r="C31" s="76" t="s">
        <v>61</v>
      </c>
      <c r="D31" s="81">
        <v>8.5</v>
      </c>
      <c r="E31" s="82">
        <v>0.12</v>
      </c>
      <c r="F31" s="77">
        <v>5</v>
      </c>
      <c r="G31" s="77">
        <v>0</v>
      </c>
      <c r="H31" s="77">
        <v>0</v>
      </c>
      <c r="I31" s="77">
        <v>0</v>
      </c>
    </row>
    <row r="32" spans="1:11" s="78" customFormat="1" x14ac:dyDescent="0.35">
      <c r="A32" s="74" t="s">
        <v>47</v>
      </c>
      <c r="B32" s="75">
        <v>45111</v>
      </c>
      <c r="C32" s="76" t="s">
        <v>61</v>
      </c>
      <c r="D32" s="81">
        <v>7.9</v>
      </c>
      <c r="E32" s="82">
        <v>0.1</v>
      </c>
      <c r="F32" s="77">
        <v>5</v>
      </c>
      <c r="G32" s="77">
        <v>0</v>
      </c>
      <c r="H32" s="77">
        <v>0</v>
      </c>
      <c r="I32" s="77">
        <v>0</v>
      </c>
    </row>
    <row r="33" spans="1:12" s="78" customFormat="1" x14ac:dyDescent="0.35">
      <c r="A33" s="74"/>
      <c r="B33" s="75">
        <v>45125</v>
      </c>
      <c r="C33" s="76" t="s">
        <v>61</v>
      </c>
      <c r="D33" s="81">
        <v>7.4</v>
      </c>
      <c r="E33" s="82">
        <v>0.13</v>
      </c>
      <c r="F33" s="77">
        <v>5</v>
      </c>
      <c r="G33" s="77">
        <v>0</v>
      </c>
      <c r="H33" s="77">
        <v>0</v>
      </c>
      <c r="I33" s="77">
        <v>0</v>
      </c>
    </row>
    <row r="34" spans="1:12" s="78" customFormat="1" x14ac:dyDescent="0.35">
      <c r="A34" s="74" t="s">
        <v>48</v>
      </c>
      <c r="B34" s="75">
        <v>45132</v>
      </c>
      <c r="C34" s="76" t="s">
        <v>61</v>
      </c>
      <c r="D34" s="81">
        <v>8.4</v>
      </c>
      <c r="E34" s="82">
        <v>0.59</v>
      </c>
      <c r="F34" s="77">
        <v>5</v>
      </c>
      <c r="G34" s="77">
        <v>0</v>
      </c>
      <c r="H34" s="77">
        <v>0</v>
      </c>
      <c r="I34" s="77">
        <v>0</v>
      </c>
    </row>
    <row r="35" spans="1:12" s="78" customFormat="1" x14ac:dyDescent="0.35">
      <c r="A35" s="74" t="s">
        <v>49</v>
      </c>
      <c r="B35" s="75">
        <v>45111</v>
      </c>
      <c r="C35" s="76" t="s">
        <v>61</v>
      </c>
      <c r="D35" s="81">
        <v>7.7</v>
      </c>
      <c r="E35" s="82">
        <v>0.11</v>
      </c>
      <c r="F35" s="77">
        <v>5</v>
      </c>
      <c r="G35" s="77">
        <v>0</v>
      </c>
      <c r="H35" s="77">
        <v>0</v>
      </c>
      <c r="I35" s="77">
        <v>0</v>
      </c>
    </row>
    <row r="36" spans="1:12" s="78" customFormat="1" x14ac:dyDescent="0.35">
      <c r="A36" s="74"/>
      <c r="B36" s="75">
        <v>45118</v>
      </c>
      <c r="C36" s="76" t="s">
        <v>61</v>
      </c>
      <c r="D36" s="81">
        <v>7.7</v>
      </c>
      <c r="E36" s="82">
        <v>0.14000000000000001</v>
      </c>
      <c r="F36" s="77">
        <v>5</v>
      </c>
      <c r="G36" s="77">
        <v>0</v>
      </c>
      <c r="H36" s="77">
        <v>0</v>
      </c>
      <c r="I36" s="77">
        <v>0</v>
      </c>
    </row>
    <row r="37" spans="1:12" s="78" customFormat="1" x14ac:dyDescent="0.35">
      <c r="A37" s="74"/>
      <c r="B37" s="75">
        <v>45125</v>
      </c>
      <c r="C37" s="76" t="s">
        <v>61</v>
      </c>
      <c r="D37" s="81">
        <v>7.4</v>
      </c>
      <c r="E37" s="82">
        <v>0.2</v>
      </c>
      <c r="F37" s="77">
        <v>5</v>
      </c>
      <c r="G37" s="77">
        <v>0</v>
      </c>
      <c r="H37" s="77">
        <v>0</v>
      </c>
      <c r="I37" s="77">
        <v>0</v>
      </c>
    </row>
    <row r="38" spans="1:12" s="78" customFormat="1" x14ac:dyDescent="0.35">
      <c r="A38" s="74"/>
      <c r="B38" s="75">
        <v>45132</v>
      </c>
      <c r="C38" s="76" t="s">
        <v>61</v>
      </c>
      <c r="D38" s="81">
        <v>8.1999999999999993</v>
      </c>
      <c r="E38" s="82">
        <v>0.1</v>
      </c>
      <c r="F38" s="77">
        <v>5</v>
      </c>
      <c r="G38" s="77">
        <v>0</v>
      </c>
      <c r="H38" s="77">
        <v>0</v>
      </c>
      <c r="I38" s="77">
        <v>0</v>
      </c>
    </row>
    <row r="39" spans="1:12" s="78" customFormat="1" x14ac:dyDescent="0.35">
      <c r="A39" s="74" t="s">
        <v>50</v>
      </c>
      <c r="B39" s="75">
        <v>45111</v>
      </c>
      <c r="C39" s="76" t="s">
        <v>61</v>
      </c>
      <c r="D39" s="81">
        <v>7.7</v>
      </c>
      <c r="E39" s="82">
        <v>0.27</v>
      </c>
      <c r="F39" s="77">
        <v>5</v>
      </c>
      <c r="G39" s="77">
        <v>0</v>
      </c>
      <c r="H39" s="77">
        <v>0</v>
      </c>
      <c r="I39" s="77">
        <v>0</v>
      </c>
    </row>
    <row r="40" spans="1:12" s="78" customFormat="1" x14ac:dyDescent="0.35">
      <c r="A40" s="74" t="s">
        <v>51</v>
      </c>
      <c r="B40" s="75">
        <v>45132</v>
      </c>
      <c r="C40" s="76" t="s">
        <v>61</v>
      </c>
      <c r="D40" s="81">
        <v>7.9</v>
      </c>
      <c r="E40" s="82">
        <v>0.1</v>
      </c>
      <c r="F40" s="77">
        <v>5</v>
      </c>
      <c r="G40" s="77">
        <v>0</v>
      </c>
      <c r="H40" s="77">
        <v>0</v>
      </c>
      <c r="I40" s="77">
        <v>0</v>
      </c>
    </row>
    <row r="41" spans="1:12" s="78" customFormat="1" x14ac:dyDescent="0.35">
      <c r="A41" s="74" t="s">
        <v>60</v>
      </c>
      <c r="B41" s="75">
        <v>45132</v>
      </c>
      <c r="C41" s="76" t="s">
        <v>61</v>
      </c>
      <c r="D41" s="81">
        <v>9.9</v>
      </c>
      <c r="E41" s="82">
        <v>0.81</v>
      </c>
      <c r="F41" s="77">
        <v>5</v>
      </c>
      <c r="G41" s="77">
        <v>0</v>
      </c>
      <c r="H41" s="77">
        <v>0</v>
      </c>
      <c r="I41" s="77">
        <v>0</v>
      </c>
    </row>
    <row r="42" spans="1:12" s="27" customFormat="1" x14ac:dyDescent="0.3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3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3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15" sqref="A15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37</v>
      </c>
      <c r="B1" s="65"/>
      <c r="C1" s="65"/>
      <c r="D1" s="65"/>
      <c r="E1" s="67" t="str">
        <f>'Os vba'!E1</f>
        <v>Juli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COUNT(F19:F52)</f>
        <v>4</v>
      </c>
      <c r="E11" s="8">
        <f>AVERAGE(F19:F52)</f>
        <v>16</v>
      </c>
      <c r="F11" s="4"/>
      <c r="G11" s="4"/>
      <c r="H11" s="12"/>
      <c r="I11" s="12"/>
      <c r="J11" s="12"/>
      <c r="K11" s="12"/>
    </row>
    <row r="12" spans="1:11" ht="36" customHeight="1" x14ac:dyDescent="0.3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0.2525</v>
      </c>
      <c r="F12" s="4"/>
      <c r="G12" s="4"/>
      <c r="H12" s="12"/>
      <c r="I12" s="12"/>
      <c r="J12" s="12"/>
      <c r="K12" s="12"/>
    </row>
    <row r="13" spans="1:11" ht="21.75" customHeight="1" x14ac:dyDescent="0.35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7.1750000000000007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 x14ac:dyDescent="0.35">
      <c r="A19" s="74" t="s">
        <v>52</v>
      </c>
      <c r="B19" s="75">
        <v>45111</v>
      </c>
      <c r="C19" s="76" t="s">
        <v>62</v>
      </c>
      <c r="D19" s="81">
        <v>7.1</v>
      </c>
      <c r="E19" s="82">
        <v>0.34</v>
      </c>
      <c r="F19" s="77">
        <v>19</v>
      </c>
      <c r="G19" s="77">
        <v>0</v>
      </c>
      <c r="H19" s="77">
        <v>0</v>
      </c>
      <c r="I19" s="77">
        <v>0</v>
      </c>
    </row>
    <row r="20" spans="1:12" s="78" customFormat="1" x14ac:dyDescent="0.35">
      <c r="A20" s="74"/>
      <c r="B20" s="75">
        <v>45118</v>
      </c>
      <c r="C20" s="76" t="s">
        <v>62</v>
      </c>
      <c r="D20" s="81">
        <v>7.7</v>
      </c>
      <c r="E20" s="82">
        <v>0.23</v>
      </c>
      <c r="F20" s="77">
        <v>16</v>
      </c>
      <c r="G20" s="77">
        <v>0</v>
      </c>
      <c r="H20" s="77">
        <v>0</v>
      </c>
      <c r="I20" s="77">
        <v>0</v>
      </c>
    </row>
    <row r="21" spans="1:12" s="78" customFormat="1" x14ac:dyDescent="0.35">
      <c r="A21" s="74"/>
      <c r="B21" s="75">
        <v>45125</v>
      </c>
      <c r="C21" s="76" t="s">
        <v>62</v>
      </c>
      <c r="D21" s="81">
        <v>6.9</v>
      </c>
      <c r="E21" s="82">
        <v>0.24</v>
      </c>
      <c r="F21" s="77">
        <v>15</v>
      </c>
      <c r="G21" s="77">
        <v>0</v>
      </c>
      <c r="H21" s="77">
        <v>0</v>
      </c>
      <c r="I21" s="77">
        <v>0</v>
      </c>
    </row>
    <row r="22" spans="1:12" s="78" customFormat="1" x14ac:dyDescent="0.35">
      <c r="A22" s="74"/>
      <c r="B22" s="75">
        <v>45132</v>
      </c>
      <c r="C22" s="76" t="s">
        <v>62</v>
      </c>
      <c r="D22" s="81">
        <v>7</v>
      </c>
      <c r="E22" s="82">
        <v>0.2</v>
      </c>
      <c r="F22" s="77">
        <v>14</v>
      </c>
      <c r="G22" s="77">
        <v>0</v>
      </c>
      <c r="H22" s="77">
        <v>0</v>
      </c>
      <c r="I22" s="77">
        <v>0</v>
      </c>
    </row>
    <row r="23" spans="1:12" s="27" customFormat="1" x14ac:dyDescent="0.3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A22" sqref="A22"/>
    </sheetView>
  </sheetViews>
  <sheetFormatPr baseColWidth="10" defaultRowHeight="14.5" x14ac:dyDescent="0.35"/>
  <cols>
    <col min="1" max="1" width="44.54296875" customWidth="1"/>
    <col min="2" max="2" width="22.81640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35</v>
      </c>
      <c r="B1" s="65"/>
      <c r="C1" s="65"/>
      <c r="D1" s="65"/>
      <c r="E1" s="67" t="str">
        <f>'Os vba'!E1</f>
        <v>Juli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COUNT(F19:F51)</f>
        <v>2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0.13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29</v>
      </c>
      <c r="C13" s="11" t="s">
        <v>26</v>
      </c>
      <c r="D13" s="7">
        <f>COUNT(D19:D51)</f>
        <v>2</v>
      </c>
      <c r="E13" s="13">
        <f>AVERAGE(D19:D51)</f>
        <v>7.15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s="78" customFormat="1" x14ac:dyDescent="0.35">
      <c r="A19" s="74" t="s">
        <v>53</v>
      </c>
      <c r="B19" s="75">
        <v>45118</v>
      </c>
      <c r="C19" s="76" t="s">
        <v>63</v>
      </c>
      <c r="D19" s="81">
        <v>7.2</v>
      </c>
      <c r="E19" s="82">
        <v>0.12</v>
      </c>
      <c r="F19" s="77">
        <v>5</v>
      </c>
      <c r="G19" s="77">
        <v>0</v>
      </c>
      <c r="H19" s="77">
        <v>0</v>
      </c>
      <c r="I19" s="77">
        <v>0</v>
      </c>
    </row>
    <row r="20" spans="1:11" s="78" customFormat="1" x14ac:dyDescent="0.35">
      <c r="A20" s="74" t="s">
        <v>54</v>
      </c>
      <c r="B20" s="75">
        <v>45133</v>
      </c>
      <c r="C20" s="76" t="s">
        <v>63</v>
      </c>
      <c r="D20" s="81">
        <v>7.1</v>
      </c>
      <c r="E20" s="82">
        <v>0.14000000000000001</v>
      </c>
      <c r="F20" s="77">
        <v>5</v>
      </c>
      <c r="G20" s="77">
        <v>0</v>
      </c>
      <c r="H20" s="77">
        <v>0</v>
      </c>
      <c r="I20" s="77">
        <v>0</v>
      </c>
    </row>
    <row r="21" spans="1:11" x14ac:dyDescent="0.35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A19" sqref="A19:XFD20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34</v>
      </c>
      <c r="B1" s="65"/>
      <c r="C1" s="65"/>
      <c r="D1" s="65"/>
      <c r="E1" s="67" t="str">
        <f>'Os vba'!E1</f>
        <v>Juli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COUNT(F19:F54)</f>
        <v>2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0.115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7.7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s="78" customFormat="1" x14ac:dyDescent="0.35">
      <c r="A19" s="74" t="s">
        <v>55</v>
      </c>
      <c r="B19" s="75">
        <v>45118</v>
      </c>
      <c r="C19" s="76" t="s">
        <v>64</v>
      </c>
      <c r="D19" s="81">
        <v>7</v>
      </c>
      <c r="E19" s="82">
        <v>0.13</v>
      </c>
      <c r="F19" s="77">
        <v>5</v>
      </c>
      <c r="G19" s="77">
        <v>0</v>
      </c>
      <c r="H19" s="77">
        <v>0</v>
      </c>
      <c r="I19" s="77">
        <v>0</v>
      </c>
    </row>
    <row r="20" spans="1:11" s="78" customFormat="1" x14ac:dyDescent="0.35">
      <c r="A20" s="74" t="s">
        <v>56</v>
      </c>
      <c r="B20" s="75">
        <v>45133</v>
      </c>
      <c r="C20" s="76" t="s">
        <v>64</v>
      </c>
      <c r="D20" s="81">
        <v>8.4</v>
      </c>
      <c r="E20" s="82">
        <v>0.1</v>
      </c>
      <c r="F20" s="77">
        <v>5</v>
      </c>
      <c r="G20" s="77">
        <v>0</v>
      </c>
      <c r="H20" s="77">
        <v>0</v>
      </c>
      <c r="I20" s="77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22" sqref="A22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36</v>
      </c>
      <c r="B1" s="65"/>
      <c r="C1" s="65"/>
      <c r="D1" s="65"/>
      <c r="E1" s="67" t="str">
        <f>'Os vba'!E1</f>
        <v>Juli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40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0.10500000000000001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7.9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8" customFormat="1" x14ac:dyDescent="0.35">
      <c r="A19" s="74" t="s">
        <v>57</v>
      </c>
      <c r="B19" s="75">
        <v>45133</v>
      </c>
      <c r="C19" s="76" t="s">
        <v>65</v>
      </c>
      <c r="D19" s="81">
        <v>7.8</v>
      </c>
      <c r="E19" s="82">
        <v>0.1</v>
      </c>
      <c r="F19" s="77">
        <v>5</v>
      </c>
      <c r="G19" s="77">
        <v>0</v>
      </c>
      <c r="H19" s="77">
        <v>0</v>
      </c>
      <c r="I19" s="77">
        <v>0</v>
      </c>
    </row>
    <row r="20" spans="1:12" s="78" customFormat="1" x14ac:dyDescent="0.35">
      <c r="A20" s="74" t="s">
        <v>58</v>
      </c>
      <c r="B20" s="75">
        <v>45118</v>
      </c>
      <c r="C20" s="76" t="s">
        <v>65</v>
      </c>
      <c r="D20" s="81">
        <v>8</v>
      </c>
      <c r="E20" s="82">
        <v>0.11</v>
      </c>
      <c r="F20" s="77">
        <v>5</v>
      </c>
      <c r="G20" s="77">
        <v>0</v>
      </c>
      <c r="H20" s="77">
        <v>0</v>
      </c>
      <c r="I20" s="77">
        <v>0</v>
      </c>
    </row>
    <row r="21" spans="1:12" x14ac:dyDescent="0.3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2023-09-13T11:02:40Z</dcterms:modified>
</cp:coreProperties>
</file>