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.bgo\BK\Felles\ByTT\Bergen Vann KF\4 Vanndistribusjon\2 Produksjon\6 Vannkvalitetskontroll\B_BJØRNAFJORDEN KOMMUNE\Analyseresultat, rutineprøver\2023 IK\Månedskontroll\"/>
    </mc:Choice>
  </mc:AlternateContent>
  <xr:revisionPtr revIDLastSave="0" documentId="8_{05C2BA7C-C42E-40B0-818F-2C730A0799A7}" xr6:coauthVersionLast="47" xr6:coauthVersionMax="47" xr10:uidLastSave="{00000000-0000-0000-0000-000000000000}"/>
  <bookViews>
    <workbookView xWindow="-23148" yWindow="-912" windowWidth="23256" windowHeight="14016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<sst xmlns="http://schemas.openxmlformats.org/spreadsheetml/2006/main" count="391" uniqueCount="69">
  <si>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</si>
  <si>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</si>
  <si>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</si>
  <si>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</si>
  <si>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</si>
  <si>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</si>
  <si>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</si>
  <si>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</si>
  <si>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</si>
  <si>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</si>
  <si>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</si>
  <si>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</si>
  <si>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</si>
  <si>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</si>
  <si>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</si>
  <si>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</si>
  <si>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</si>
  <si>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</si>
  <si>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</si>
  <si>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</si>
  <si>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</si>
  <si>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</si>
  <si>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</si>
  <si>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</si>
  <si>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</si>
  <si>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</si>
  <si>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6,5 - 9,5</t>
  </si>
  <si>
    <t xml:space="preserve">Merknad     </t>
  </si>
  <si>
    <t>Vba: 1, Nett: Akseptabel for abb.</t>
  </si>
  <si>
    <t>-</t>
  </si>
  <si>
    <t>Surhet</t>
  </si>
  <si>
    <t>FNU</t>
  </si>
  <si>
    <t>mg Pt/l</t>
  </si>
  <si>
    <t>ant/100 ml</t>
  </si>
  <si>
    <t>Oppsummering vannkvalitet Skjelbreid VBA</t>
  </si>
  <si>
    <t>Oppsummering vannkvalitet Helland VBA</t>
  </si>
  <si>
    <t>Oppsummering vannkvalitet Holmefjord VBA</t>
  </si>
  <si>
    <t>Oppsummering vannkvalitet Søvik VBA</t>
  </si>
  <si>
    <t>Oppsummering vannkvalitet Os VBA</t>
  </si>
  <si>
    <t xml:space="preserve">Merknad: </t>
  </si>
  <si>
    <t>Akseptabel for abb. (anbefalt ≤20)</t>
  </si>
  <si>
    <t>Januar 2023</t>
  </si>
  <si>
    <t>Os vba, rentvann</t>
  </si>
  <si>
    <t>Varåsen basseng, ut</t>
  </si>
  <si>
    <t>Os helsestasjon</t>
  </si>
  <si>
    <t>Luranetunet</t>
  </si>
  <si>
    <t>Bjørnen basseng</t>
  </si>
  <si>
    <t>Sundøy (Triton)</t>
  </si>
  <si>
    <t>Søre Øyane skule</t>
  </si>
  <si>
    <t>Hagavik kysthospital</t>
  </si>
  <si>
    <t>Askvik basseng</t>
  </si>
  <si>
    <t>Tømmernes bro</t>
  </si>
  <si>
    <t>Lysekloster barnehage</t>
  </si>
  <si>
    <t>Helland vba, rentvann</t>
  </si>
  <si>
    <t>Lager Heiane</t>
  </si>
  <si>
    <t>Skjelbreid vba, rentvann</t>
  </si>
  <si>
    <t>Vengsneset pst</t>
  </si>
  <si>
    <t>Ropeidet</t>
  </si>
  <si>
    <t>Holmefjord vba, rentvann</t>
  </si>
  <si>
    <t>Holmefjord barneskole</t>
  </si>
  <si>
    <t>Endelausmarka</t>
  </si>
  <si>
    <t>Hegglandsdalen endeledning</t>
  </si>
  <si>
    <t>Os</t>
  </si>
  <si>
    <t>Søvik</t>
  </si>
  <si>
    <t>Helland</t>
  </si>
  <si>
    <t>Skjelbreid</t>
  </si>
  <si>
    <t>Holmefjord</t>
  </si>
  <si>
    <r>
      <t xml:space="preserve">Merknad:  </t>
    </r>
    <r>
      <rPr>
        <sz val="12"/>
        <rFont val="Calibri"/>
        <family val="2"/>
        <scheme val="minor"/>
      </rPr>
      <t xml:space="preserve"> 1) Høyt fargetall på Lysekloster barnehage skyldes naturlig variasjon i råvannet og at det ikke er fargefjerning i vannbehandlingen på Søvik vba.</t>
    </r>
  </si>
  <si>
    <r>
      <t xml:space="preserve">Merknader:   </t>
    </r>
    <r>
      <rPr>
        <sz val="12"/>
        <rFont val="Calibri"/>
        <family val="2"/>
        <scheme val="minor"/>
      </rPr>
      <t>1) pH over tiltaksgrense i Endelausmarka og på Hegglandsdalen endeledning. Ledningene har lavt forbruk og står konstant med litt uttapping for å avhjelpe noe.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</si>
</sst>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Font="1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0" fillId="0" borderId="0" xfId="0" applyFont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Alignment="1">
      <alignment horizontal="center"/>
    </xf>
    <xf numFmtId="0" fontId="4" fillId="0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0" xfId="0" applyFont="1"/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165" fontId="12" fillId="0" borderId="0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NumberFormat="1" applyFont="1" applyAlignment="1">
      <alignment horizontal="center"/>
    </xf>
    <xf numFmtId="0" fontId="12" fillId="0" borderId="0" xfId="0" applyFont="1"/>
    <xf numFmtId="0" fontId="8" fillId="0" borderId="0" xfId="0" applyFont="1" applyFill="1" applyBorder="1" applyAlignment="1">
      <alignment horizontal="left"/>
    </xf>
    <xf numFmtId="165" fontId="12" fillId="0" borderId="0" xfId="0" applyNumberFormat="1" applyFont="1" applyFill="1" applyBorder="1" applyAlignment="1">
      <alignment horizontal="center"/>
    </xf>
    <xf numFmtId="0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/>
    <xf numFmtId="0" fontId="8" fillId="0" borderId="0" xfId="0" applyFont="1" applyFill="1" applyBorder="1"/>
    <xf numFmtId="0" fontId="12" fillId="0" borderId="0" xfId="0" applyFont="1" applyBorder="1"/>
    <xf numFmtId="0" fontId="12" fillId="0" borderId="0" xfId="0" applyFont="1" applyFill="1" applyBorder="1" applyAlignment="1">
      <alignment horizontal="center"/>
    </xf>
    <xf numFmtId="0" fontId="8" fillId="0" borderId="0" xfId="0" applyFont="1"/>
    <xf numFmtId="49" fontId="6" fillId="2" borderId="0" xfId="0" applyNumberFormat="1" applyFont="1" applyFill="1" applyAlignment="1">
      <alignment horizontal="right"/>
    </xf>
    <xf numFmtId="164" fontId="12" fillId="0" borderId="0" xfId="0" applyNumberFormat="1" applyFont="1" applyAlignment="1">
      <alignment horizontal="center"/>
    </xf>
    <xf numFmtId="164" fontId="12" fillId="0" borderId="0" xfId="0" applyNumberFormat="1" applyFont="1" applyFill="1" applyBorder="1" applyAlignment="1">
      <alignment horizontal="center"/>
    </xf>
    <xf numFmtId="2" fontId="12" fillId="0" borderId="0" xfId="0" applyNumberFormat="1" applyFont="1" applyAlignment="1">
      <alignment horizontal="center"/>
    </xf>
    <xf numFmtId="2" fontId="12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6"/>
  <sheetViews>
    <sheetView tabSelected="1" zoomScale="90" zoomScaleNormal="90" workbookViewId="0">
      <selection activeCell="A66" sqref="A66"/>
    </sheetView>
  </sheetViews>
  <sheetFormatPr baseColWidth="10" defaultRowHeight="14.5" x14ac:dyDescent="0.35"/>
  <cols>
    <col min="1" max="1" width="44.54296875" customWidth="1"/>
    <col min="2" max="2" width="19.7265625" customWidth="1"/>
    <col min="3" max="3" width="22.54296875" bestFit="1" customWidth="1"/>
    <col min="4" max="4" width="12.81640625" customWidth="1"/>
    <col min="5" max="5" width="14.7265625" bestFit="1" customWidth="1"/>
    <col min="7" max="7" width="18.54296875" bestFit="1" customWidth="1"/>
    <col min="9" max="9" width="23.26953125" bestFit="1" customWidth="1"/>
  </cols>
  <sheetData>
    <row r="1" spans="1:11" ht="23.5" x14ac:dyDescent="0.55000000000000004">
      <c r="A1" s="14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5.5" x14ac:dyDescent="0.3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s="12" customFormat="1" ht="27.75" customHeight="1" x14ac:dyDescent="0.5">
      <c r="A3" s="1" t="s">
        <v>0</v>
      </c>
      <c r="B3" s="2"/>
      <c r="C3" s="2"/>
      <c r="D3" s="2"/>
      <c r="E3" s="52" t="s">
        <v>41</v>
      </c>
      <c r="F3" s="3"/>
      <c r="G3" s="3"/>
    </row>
    <row r="4" spans="1:11" ht="21" x14ac:dyDescent="0.5">
      <c r="A4" s="16"/>
      <c r="B4" s="17"/>
      <c r="C4" s="17"/>
      <c r="D4" s="18"/>
      <c r="E4" s="19"/>
      <c r="F4" s="20"/>
      <c r="G4" s="3"/>
      <c r="H4" s="12"/>
      <c r="I4" s="12"/>
      <c r="J4" s="12"/>
      <c r="K4" s="12"/>
    </row>
    <row r="5" spans="1:11" ht="21" customHeight="1" x14ac:dyDescent="0.35">
      <c r="A5" s="30" t="s">
        <v>1</v>
      </c>
      <c r="B5" s="31"/>
      <c r="C5" s="31"/>
      <c r="D5" s="31"/>
      <c r="E5" s="31"/>
      <c r="F5" s="4"/>
      <c r="G5" s="4"/>
      <c r="H5" s="12"/>
      <c r="I5" s="12"/>
      <c r="J5" s="12"/>
      <c r="K5" s="12"/>
    </row>
    <row r="6" spans="1:11" ht="34.5" customHeight="1" x14ac:dyDescent="0.35">
      <c r="A6" s="32" t="s">
        <v>2</v>
      </c>
      <c r="B6" s="33" t="s">
        <v>9</v>
      </c>
      <c r="C6" s="33" t="s">
        <v>23</v>
      </c>
      <c r="D6" s="34" t="s">
        <v>3</v>
      </c>
      <c r="E6" s="34" t="s">
        <v>4</v>
      </c>
      <c r="F6" s="4"/>
      <c r="G6" s="4"/>
      <c r="H6" s="12"/>
      <c r="I6" s="12"/>
      <c r="J6" s="12"/>
      <c r="K6" s="12"/>
    </row>
    <row r="7" spans="1:11" ht="21" customHeight="1" x14ac:dyDescent="0.35">
      <c r="A7" s="5" t="s">
        <v>5</v>
      </c>
      <c r="B7" s="6">
        <v>0</v>
      </c>
      <c r="C7" s="54" t="s">
        <v>29</v>
      </c>
      <c r="D7" s="6">
        <f>COUNT(H21:H76)</f>
        <v>42</v>
      </c>
      <c r="E7" s="6">
        <f>COUNTIF(H21:H76,"=0")</f>
        <v>42</v>
      </c>
      <c r="F7" s="4"/>
      <c r="G7" s="4"/>
      <c r="H7" s="12"/>
      <c r="I7" s="12"/>
      <c r="J7" s="36"/>
      <c r="K7" s="12"/>
    </row>
    <row r="8" spans="1:11" ht="21" customHeight="1" x14ac:dyDescent="0.35">
      <c r="A8" s="5" t="s">
        <v>6</v>
      </c>
      <c r="B8" s="6">
        <v>0</v>
      </c>
      <c r="C8" s="54" t="s">
        <v>29</v>
      </c>
      <c r="D8" s="6">
        <f>COUNT(I21:I76)</f>
        <v>42</v>
      </c>
      <c r="E8" s="6">
        <f>COUNTIF(I21:I76,"=0")</f>
        <v>42</v>
      </c>
      <c r="F8" s="4"/>
      <c r="G8" s="4"/>
      <c r="H8" s="12"/>
      <c r="I8" s="12"/>
      <c r="J8" s="37"/>
      <c r="K8" s="12"/>
    </row>
    <row r="9" spans="1:11" ht="21" customHeight="1" x14ac:dyDescent="0.35">
      <c r="A9" s="27" t="s">
        <v>7</v>
      </c>
      <c r="B9" s="55" t="s">
        <v>29</v>
      </c>
      <c r="C9" s="7">
        <v>0</v>
      </c>
      <c r="D9" s="7">
        <f>COUNT(G21:G76)</f>
        <v>42</v>
      </c>
      <c r="E9" s="7">
        <f>COUNTIF(G21:G76,"=0")</f>
        <v>42</v>
      </c>
      <c r="F9" s="4"/>
      <c r="G9" s="4"/>
      <c r="H9" s="12"/>
      <c r="I9" s="12"/>
      <c r="J9" s="38"/>
      <c r="K9" s="12"/>
    </row>
    <row r="10" spans="1:11" ht="21" customHeight="1" x14ac:dyDescent="0.35">
      <c r="A10" s="30" t="s">
        <v>8</v>
      </c>
      <c r="B10" s="34"/>
      <c r="C10" s="34"/>
      <c r="D10" s="34"/>
      <c r="E10" s="34"/>
      <c r="F10" s="4"/>
      <c r="G10" s="4"/>
      <c r="H10" s="12"/>
      <c r="I10" s="12"/>
      <c r="J10" s="12"/>
      <c r="K10" s="12"/>
    </row>
    <row r="11" spans="1:11" ht="32.25" customHeight="1" x14ac:dyDescent="0.35">
      <c r="A11" s="32" t="s">
        <v>2</v>
      </c>
      <c r="B11" s="33" t="s">
        <v>9</v>
      </c>
      <c r="C11" s="33" t="s">
        <v>23</v>
      </c>
      <c r="D11" s="34" t="s">
        <v>3</v>
      </c>
      <c r="E11" s="35" t="s">
        <v>10</v>
      </c>
      <c r="F11" s="21"/>
      <c r="G11" s="4"/>
      <c r="H11" s="12"/>
      <c r="I11" s="12"/>
      <c r="J11" s="12"/>
      <c r="K11" s="12"/>
    </row>
    <row r="12" spans="1:11" ht="31" x14ac:dyDescent="0.35">
      <c r="A12" s="5" t="s">
        <v>11</v>
      </c>
      <c r="B12" s="6" t="s">
        <v>40</v>
      </c>
      <c r="C12" s="6" t="s">
        <v>24</v>
      </c>
      <c r="D12" s="6">
        <f>COUNT(F21:F76)</f>
        <v>42</v>
      </c>
      <c r="E12" s="8">
        <f>AVERAGE(F21:F76)</f>
        <v>4.9261904761904765</v>
      </c>
      <c r="F12" s="4"/>
      <c r="G12" s="4"/>
      <c r="H12" s="12"/>
      <c r="I12" s="12"/>
      <c r="J12" s="12"/>
      <c r="K12" s="12"/>
    </row>
    <row r="13" spans="1:11" ht="31" x14ac:dyDescent="0.35">
      <c r="A13" s="9" t="s">
        <v>12</v>
      </c>
      <c r="B13" s="6" t="s">
        <v>28</v>
      </c>
      <c r="C13" s="6" t="s">
        <v>24</v>
      </c>
      <c r="D13" s="6">
        <f>COUNT(E21:E76)</f>
        <v>42</v>
      </c>
      <c r="E13" s="8">
        <f>AVERAGE(E21:E76)</f>
        <v>0.17571428571428574</v>
      </c>
      <c r="F13" s="4"/>
      <c r="G13" s="4"/>
      <c r="H13" s="12"/>
      <c r="I13" s="12"/>
      <c r="J13" s="12"/>
      <c r="K13" s="12"/>
    </row>
    <row r="14" spans="1:11" ht="15.5" x14ac:dyDescent="0.35">
      <c r="A14" s="10" t="s">
        <v>13</v>
      </c>
      <c r="B14" s="71" t="s">
        <v>29</v>
      </c>
      <c r="C14" s="11" t="s">
        <v>26</v>
      </c>
      <c r="D14" s="7">
        <f>COUNT(D21:D76)</f>
        <v>42</v>
      </c>
      <c r="E14" s="13">
        <f>AVERAGE(D21:D76)</f>
        <v>7.6309523809523823</v>
      </c>
      <c r="F14" s="4"/>
      <c r="G14" s="4"/>
      <c r="H14" s="12"/>
      <c r="I14" s="12"/>
      <c r="J14" s="12"/>
      <c r="K14" s="12"/>
    </row>
    <row r="15" spans="1:11" ht="21" customHeight="1" x14ac:dyDescent="0.35">
      <c r="A15" s="51" t="s">
        <v>39</v>
      </c>
      <c r="B15" s="4"/>
      <c r="C15" s="28"/>
      <c r="D15" s="28"/>
      <c r="E15" s="29"/>
      <c r="F15" s="22"/>
      <c r="G15" s="22"/>
      <c r="H15" s="22"/>
      <c r="I15" s="4"/>
      <c r="J15" s="12"/>
      <c r="K15" s="12"/>
    </row>
    <row r="16" spans="1:11" ht="15.5" x14ac:dyDescent="0.35">
      <c r="A16" s="53"/>
      <c r="B16" s="4"/>
      <c r="C16" s="28"/>
      <c r="D16" s="28"/>
      <c r="E16" s="29"/>
      <c r="F16" s="22"/>
      <c r="G16" s="22"/>
      <c r="H16" s="22"/>
      <c r="I16" s="4"/>
      <c r="J16" s="12"/>
      <c r="K16" s="12"/>
    </row>
    <row r="17" spans="1:12" ht="15.5" x14ac:dyDescent="0.35">
      <c r="A17" s="38"/>
      <c r="B17" s="4"/>
      <c r="C17" s="28"/>
      <c r="D17" s="28"/>
      <c r="E17" s="29"/>
      <c r="F17" s="22"/>
      <c r="G17" s="22"/>
      <c r="H17" s="22"/>
      <c r="I17" s="4"/>
      <c r="J17" s="12"/>
      <c r="K17" s="12"/>
    </row>
    <row r="18" spans="1:12" x14ac:dyDescent="0.35">
      <c r="A18" s="4"/>
      <c r="B18" s="4"/>
      <c r="C18" s="4"/>
      <c r="D18" s="4"/>
      <c r="E18" s="23"/>
      <c r="F18" s="23"/>
      <c r="G18" s="23"/>
      <c r="H18" s="23"/>
      <c r="I18" s="4"/>
      <c r="J18" s="12"/>
      <c r="K18" s="12"/>
    </row>
    <row r="19" spans="1:12" x14ac:dyDescent="0.35">
      <c r="A19" s="56" t="s">
        <v>14</v>
      </c>
      <c r="B19" s="57" t="s">
        <v>15</v>
      </c>
      <c r="C19" s="56" t="s">
        <v>16</v>
      </c>
      <c r="D19" s="57" t="s">
        <v>30</v>
      </c>
      <c r="E19" s="57" t="s">
        <v>18</v>
      </c>
      <c r="F19" s="57" t="s">
        <v>19</v>
      </c>
      <c r="G19" s="57" t="s">
        <v>20</v>
      </c>
      <c r="H19" s="57" t="s">
        <v>21</v>
      </c>
      <c r="I19" s="57" t="s">
        <v>22</v>
      </c>
      <c r="J19" s="12"/>
      <c r="K19" s="12"/>
    </row>
    <row r="20" spans="1:12" x14ac:dyDescent="0.35">
      <c r="A20" s="58"/>
      <c r="B20" s="59"/>
      <c r="C20" s="60"/>
      <c r="D20" s="61" t="s">
        <v>17</v>
      </c>
      <c r="E20" s="61" t="s">
        <v>31</v>
      </c>
      <c r="F20" s="61" t="s">
        <v>32</v>
      </c>
      <c r="G20" s="61" t="s">
        <v>33</v>
      </c>
      <c r="H20" s="61" t="s">
        <v>33</v>
      </c>
      <c r="I20" s="61" t="s">
        <v>33</v>
      </c>
      <c r="J20" s="12"/>
      <c r="K20" s="12"/>
    </row>
    <row r="21" spans="1:12" s="76" customFormat="1" x14ac:dyDescent="0.35">
      <c r="A21" s="72" t="s">
        <v>42</v>
      </c>
      <c r="B21" s="73">
        <v>44929</v>
      </c>
      <c r="C21" s="74" t="s">
        <v>62</v>
      </c>
      <c r="D21" s="86">
        <v>7.1</v>
      </c>
      <c r="E21" s="88">
        <v>0.12</v>
      </c>
      <c r="F21" s="75">
        <v>2.5</v>
      </c>
      <c r="G21" s="75">
        <v>0</v>
      </c>
      <c r="H21" s="75">
        <v>0</v>
      </c>
      <c r="I21" s="75">
        <v>0</v>
      </c>
    </row>
    <row r="22" spans="1:12" s="76" customFormat="1" x14ac:dyDescent="0.35">
      <c r="A22" s="72"/>
      <c r="B22" s="73">
        <v>44936</v>
      </c>
      <c r="C22" s="74" t="s">
        <v>62</v>
      </c>
      <c r="D22" s="86">
        <v>7.2</v>
      </c>
      <c r="E22" s="88">
        <v>0.17</v>
      </c>
      <c r="F22" s="75">
        <v>2.5</v>
      </c>
      <c r="G22" s="75">
        <v>0</v>
      </c>
      <c r="H22" s="75">
        <v>0</v>
      </c>
      <c r="I22" s="75">
        <v>0</v>
      </c>
    </row>
    <row r="23" spans="1:12" s="76" customFormat="1" x14ac:dyDescent="0.35">
      <c r="A23" s="72"/>
      <c r="B23" s="73">
        <v>44943</v>
      </c>
      <c r="C23" s="74" t="s">
        <v>62</v>
      </c>
      <c r="D23" s="86">
        <v>7.1</v>
      </c>
      <c r="E23" s="88">
        <v>0.12</v>
      </c>
      <c r="F23" s="75">
        <v>2.5</v>
      </c>
      <c r="G23" s="75">
        <v>0</v>
      </c>
      <c r="H23" s="75">
        <v>0</v>
      </c>
      <c r="I23" s="75">
        <v>0</v>
      </c>
    </row>
    <row r="24" spans="1:12" s="76" customFormat="1" x14ac:dyDescent="0.35">
      <c r="A24" s="77"/>
      <c r="B24" s="78">
        <v>44950</v>
      </c>
      <c r="C24" s="74" t="s">
        <v>62</v>
      </c>
      <c r="D24" s="87">
        <v>7.3</v>
      </c>
      <c r="E24" s="89">
        <v>0.14000000000000001</v>
      </c>
      <c r="F24" s="79">
        <v>2.5</v>
      </c>
      <c r="G24" s="79">
        <v>0</v>
      </c>
      <c r="H24" s="79">
        <v>0</v>
      </c>
      <c r="I24" s="79">
        <v>0</v>
      </c>
      <c r="J24" s="80"/>
      <c r="K24" s="80"/>
      <c r="L24" s="80"/>
    </row>
    <row r="25" spans="1:12" s="76" customFormat="1" x14ac:dyDescent="0.35">
      <c r="A25" s="77"/>
      <c r="B25" s="78">
        <v>44957</v>
      </c>
      <c r="C25" s="74" t="s">
        <v>62</v>
      </c>
      <c r="D25" s="87">
        <v>7.3</v>
      </c>
      <c r="E25" s="89">
        <v>0.1</v>
      </c>
      <c r="F25" s="79">
        <v>2.5</v>
      </c>
      <c r="G25" s="79">
        <v>0</v>
      </c>
      <c r="H25" s="79">
        <v>0</v>
      </c>
      <c r="I25" s="79">
        <v>0</v>
      </c>
      <c r="J25" s="80"/>
      <c r="K25" s="80"/>
      <c r="L25" s="80"/>
    </row>
    <row r="26" spans="1:12" s="76" customFormat="1" x14ac:dyDescent="0.35">
      <c r="A26" s="77" t="s">
        <v>43</v>
      </c>
      <c r="B26" s="78">
        <v>44936</v>
      </c>
      <c r="C26" s="74" t="s">
        <v>62</v>
      </c>
      <c r="D26" s="87">
        <v>7.1</v>
      </c>
      <c r="E26" s="89">
        <v>0.12</v>
      </c>
      <c r="F26" s="79">
        <v>2.5</v>
      </c>
      <c r="G26" s="79">
        <v>0</v>
      </c>
      <c r="H26" s="79">
        <v>0</v>
      </c>
      <c r="I26" s="79">
        <v>0</v>
      </c>
      <c r="J26" s="80"/>
      <c r="K26" s="80"/>
      <c r="L26" s="80"/>
    </row>
    <row r="27" spans="1:12" s="76" customFormat="1" x14ac:dyDescent="0.35">
      <c r="A27" s="77"/>
      <c r="B27" s="78">
        <v>44950</v>
      </c>
      <c r="C27" s="74" t="s">
        <v>62</v>
      </c>
      <c r="D27" s="87">
        <v>7.2</v>
      </c>
      <c r="E27" s="89">
        <v>0.14000000000000001</v>
      </c>
      <c r="F27" s="79">
        <v>2.5</v>
      </c>
      <c r="G27" s="79">
        <v>0</v>
      </c>
      <c r="H27" s="79">
        <v>0</v>
      </c>
      <c r="I27" s="79">
        <v>0</v>
      </c>
      <c r="J27" s="80"/>
      <c r="K27" s="80"/>
      <c r="L27" s="80"/>
    </row>
    <row r="28" spans="1:12" s="76" customFormat="1" x14ac:dyDescent="0.35">
      <c r="A28" s="77" t="s">
        <v>44</v>
      </c>
      <c r="B28" s="78">
        <v>44929</v>
      </c>
      <c r="C28" s="74" t="s">
        <v>62</v>
      </c>
      <c r="D28" s="87">
        <v>7.4</v>
      </c>
      <c r="E28" s="89">
        <v>0.23</v>
      </c>
      <c r="F28" s="79">
        <v>2.5</v>
      </c>
      <c r="G28" s="79">
        <v>0</v>
      </c>
      <c r="H28" s="79">
        <v>0</v>
      </c>
      <c r="I28" s="79">
        <v>0</v>
      </c>
      <c r="J28" s="80"/>
      <c r="K28" s="80"/>
      <c r="L28" s="80"/>
    </row>
    <row r="29" spans="1:12" s="76" customFormat="1" x14ac:dyDescent="0.35">
      <c r="A29" s="77"/>
      <c r="B29" s="78">
        <v>44936</v>
      </c>
      <c r="C29" s="74" t="s">
        <v>62</v>
      </c>
      <c r="D29" s="87">
        <v>7.2</v>
      </c>
      <c r="E29" s="89">
        <v>0.15</v>
      </c>
      <c r="F29" s="79">
        <v>2.5</v>
      </c>
      <c r="G29" s="79">
        <v>0</v>
      </c>
      <c r="H29" s="79">
        <v>0</v>
      </c>
      <c r="I29" s="79">
        <v>0</v>
      </c>
      <c r="J29" s="80"/>
      <c r="K29" s="80"/>
      <c r="L29" s="80"/>
    </row>
    <row r="30" spans="1:12" s="76" customFormat="1" x14ac:dyDescent="0.35">
      <c r="A30" s="77"/>
      <c r="B30" s="78">
        <v>44943</v>
      </c>
      <c r="C30" s="74" t="s">
        <v>62</v>
      </c>
      <c r="D30" s="87">
        <v>7.4</v>
      </c>
      <c r="E30" s="89">
        <v>0.05</v>
      </c>
      <c r="F30" s="79">
        <v>2.5</v>
      </c>
      <c r="G30" s="79">
        <v>0</v>
      </c>
      <c r="H30" s="79">
        <v>0</v>
      </c>
      <c r="I30" s="79">
        <v>0</v>
      </c>
      <c r="J30" s="80"/>
      <c r="K30" s="80"/>
      <c r="L30" s="80"/>
    </row>
    <row r="31" spans="1:12" s="76" customFormat="1" x14ac:dyDescent="0.35">
      <c r="A31" s="77"/>
      <c r="B31" s="78">
        <v>44950</v>
      </c>
      <c r="C31" s="74" t="s">
        <v>62</v>
      </c>
      <c r="D31" s="87">
        <v>7.3</v>
      </c>
      <c r="E31" s="89">
        <v>0.13</v>
      </c>
      <c r="F31" s="79">
        <v>2.5</v>
      </c>
      <c r="G31" s="79">
        <v>0</v>
      </c>
      <c r="H31" s="79">
        <v>0</v>
      </c>
      <c r="I31" s="79">
        <v>0</v>
      </c>
      <c r="J31" s="80"/>
      <c r="K31" s="80"/>
      <c r="L31" s="80"/>
    </row>
    <row r="32" spans="1:12" s="76" customFormat="1" x14ac:dyDescent="0.35">
      <c r="A32" s="77"/>
      <c r="B32" s="78">
        <v>44957</v>
      </c>
      <c r="C32" s="74" t="s">
        <v>62</v>
      </c>
      <c r="D32" s="87">
        <v>7.3</v>
      </c>
      <c r="E32" s="89">
        <v>0.12</v>
      </c>
      <c r="F32" s="79">
        <v>2.5</v>
      </c>
      <c r="G32" s="79">
        <v>0</v>
      </c>
      <c r="H32" s="79">
        <v>0</v>
      </c>
      <c r="I32" s="79">
        <v>0</v>
      </c>
      <c r="J32" s="80"/>
      <c r="K32" s="80"/>
      <c r="L32" s="80"/>
    </row>
    <row r="33" spans="1:12" s="76" customFormat="1" x14ac:dyDescent="0.35">
      <c r="A33" s="84" t="s">
        <v>60</v>
      </c>
      <c r="B33" s="78">
        <v>44936</v>
      </c>
      <c r="C33" s="74" t="s">
        <v>62</v>
      </c>
      <c r="D33" s="86">
        <v>9.8000000000000007</v>
      </c>
      <c r="E33" s="88">
        <v>0.05</v>
      </c>
      <c r="F33" s="74">
        <v>6.3</v>
      </c>
      <c r="G33" s="74">
        <v>0</v>
      </c>
      <c r="H33" s="74">
        <v>0</v>
      </c>
      <c r="I33" s="74">
        <v>0</v>
      </c>
    </row>
    <row r="34" spans="1:12" s="76" customFormat="1" x14ac:dyDescent="0.35">
      <c r="A34" s="84"/>
      <c r="B34" s="78">
        <v>44950</v>
      </c>
      <c r="C34" s="74" t="s">
        <v>62</v>
      </c>
      <c r="D34" s="86">
        <v>9.8000000000000007</v>
      </c>
      <c r="E34" s="88">
        <v>0.15</v>
      </c>
      <c r="F34" s="74">
        <v>2.5</v>
      </c>
      <c r="G34" s="74">
        <v>0</v>
      </c>
      <c r="H34" s="74">
        <v>0</v>
      </c>
      <c r="I34" s="74">
        <v>0</v>
      </c>
    </row>
    <row r="35" spans="1:12" s="76" customFormat="1" x14ac:dyDescent="0.35">
      <c r="A35" s="77" t="s">
        <v>45</v>
      </c>
      <c r="B35" s="78">
        <v>44943</v>
      </c>
      <c r="C35" s="74" t="s">
        <v>62</v>
      </c>
      <c r="D35" s="87">
        <v>7</v>
      </c>
      <c r="E35" s="89">
        <v>0.11</v>
      </c>
      <c r="F35" s="79">
        <v>2.5</v>
      </c>
      <c r="G35" s="79">
        <v>0</v>
      </c>
      <c r="H35" s="79">
        <v>0</v>
      </c>
      <c r="I35" s="79">
        <v>0</v>
      </c>
      <c r="J35" s="80"/>
      <c r="K35" s="80"/>
      <c r="L35" s="80"/>
    </row>
    <row r="36" spans="1:12" s="76" customFormat="1" x14ac:dyDescent="0.35">
      <c r="A36" s="77" t="s">
        <v>46</v>
      </c>
      <c r="B36" s="78">
        <v>44943</v>
      </c>
      <c r="C36" s="74" t="s">
        <v>62</v>
      </c>
      <c r="D36" s="87">
        <v>7.9</v>
      </c>
      <c r="E36" s="89">
        <v>0.12</v>
      </c>
      <c r="F36" s="79">
        <v>2.5</v>
      </c>
      <c r="G36" s="79">
        <v>0</v>
      </c>
      <c r="H36" s="79">
        <v>0</v>
      </c>
      <c r="I36" s="79">
        <v>0</v>
      </c>
      <c r="J36" s="80"/>
      <c r="K36" s="80"/>
      <c r="L36" s="80"/>
    </row>
    <row r="37" spans="1:12" s="76" customFormat="1" x14ac:dyDescent="0.35">
      <c r="A37" s="77" t="s">
        <v>47</v>
      </c>
      <c r="B37" s="78">
        <v>44936</v>
      </c>
      <c r="C37" s="74" t="s">
        <v>62</v>
      </c>
      <c r="D37" s="87">
        <v>7.3</v>
      </c>
      <c r="E37" s="89">
        <v>0.12</v>
      </c>
      <c r="F37" s="79">
        <v>2.5</v>
      </c>
      <c r="G37" s="79">
        <v>0</v>
      </c>
      <c r="H37" s="79">
        <v>0</v>
      </c>
      <c r="I37" s="79">
        <v>0</v>
      </c>
      <c r="J37" s="80"/>
      <c r="K37" s="80"/>
      <c r="L37" s="80"/>
    </row>
    <row r="38" spans="1:12" s="76" customFormat="1" x14ac:dyDescent="0.35">
      <c r="A38" s="77"/>
      <c r="B38" s="78">
        <v>44950</v>
      </c>
      <c r="C38" s="74" t="s">
        <v>62</v>
      </c>
      <c r="D38" s="87">
        <v>7.6</v>
      </c>
      <c r="E38" s="89">
        <v>0.14000000000000001</v>
      </c>
      <c r="F38" s="79">
        <v>2.5</v>
      </c>
      <c r="G38" s="79">
        <v>0</v>
      </c>
      <c r="H38" s="79">
        <v>0</v>
      </c>
      <c r="I38" s="79">
        <v>0</v>
      </c>
      <c r="J38" s="80"/>
      <c r="K38" s="80"/>
      <c r="L38" s="80"/>
    </row>
    <row r="39" spans="1:12" s="76" customFormat="1" x14ac:dyDescent="0.35">
      <c r="A39" s="77" t="s">
        <v>48</v>
      </c>
      <c r="B39" s="78">
        <v>44929</v>
      </c>
      <c r="C39" s="74" t="s">
        <v>62</v>
      </c>
      <c r="D39" s="87">
        <v>9.1999999999999993</v>
      </c>
      <c r="E39" s="89">
        <v>0.47</v>
      </c>
      <c r="F39" s="79">
        <v>2.5</v>
      </c>
      <c r="G39" s="79">
        <v>0</v>
      </c>
      <c r="H39" s="79">
        <v>0</v>
      </c>
      <c r="I39" s="79">
        <v>0</v>
      </c>
      <c r="J39" s="80"/>
      <c r="K39" s="80"/>
      <c r="L39" s="80"/>
    </row>
    <row r="40" spans="1:12" s="76" customFormat="1" x14ac:dyDescent="0.35">
      <c r="A40" s="81"/>
      <c r="B40" s="78">
        <v>44957</v>
      </c>
      <c r="C40" s="74" t="s">
        <v>62</v>
      </c>
      <c r="D40" s="87">
        <v>8.3000000000000007</v>
      </c>
      <c r="E40" s="89">
        <v>0.14000000000000001</v>
      </c>
      <c r="F40" s="79">
        <v>2.5</v>
      </c>
      <c r="G40" s="79">
        <v>0</v>
      </c>
      <c r="H40" s="79">
        <v>0</v>
      </c>
      <c r="I40" s="79">
        <v>0</v>
      </c>
      <c r="J40" s="80"/>
      <c r="K40" s="80"/>
      <c r="L40" s="80"/>
    </row>
    <row r="41" spans="1:12" s="76" customFormat="1" x14ac:dyDescent="0.35">
      <c r="A41" s="81" t="s">
        <v>49</v>
      </c>
      <c r="B41" s="78">
        <v>44929</v>
      </c>
      <c r="C41" s="74" t="s">
        <v>62</v>
      </c>
      <c r="D41" s="87">
        <v>7.5</v>
      </c>
      <c r="E41" s="89">
        <v>0.13</v>
      </c>
      <c r="F41" s="79">
        <v>2.5</v>
      </c>
      <c r="G41" s="79">
        <v>0</v>
      </c>
      <c r="H41" s="79">
        <v>0</v>
      </c>
      <c r="I41" s="79">
        <v>0</v>
      </c>
      <c r="J41" s="80"/>
      <c r="K41" s="80"/>
      <c r="L41" s="80"/>
    </row>
    <row r="42" spans="1:12" s="76" customFormat="1" x14ac:dyDescent="0.35">
      <c r="A42" s="81"/>
      <c r="B42" s="78">
        <v>44936</v>
      </c>
      <c r="C42" s="74" t="s">
        <v>62</v>
      </c>
      <c r="D42" s="87">
        <v>7.4</v>
      </c>
      <c r="E42" s="89">
        <v>0.15</v>
      </c>
      <c r="F42" s="79">
        <v>5.0999999999999996</v>
      </c>
      <c r="G42" s="79">
        <v>0</v>
      </c>
      <c r="H42" s="79">
        <v>0</v>
      </c>
      <c r="I42" s="79">
        <v>0</v>
      </c>
      <c r="J42" s="80"/>
      <c r="K42" s="80"/>
      <c r="L42" s="80"/>
    </row>
    <row r="43" spans="1:12" s="76" customFormat="1" x14ac:dyDescent="0.35">
      <c r="A43" s="81"/>
      <c r="B43" s="78">
        <v>44943</v>
      </c>
      <c r="C43" s="74" t="s">
        <v>62</v>
      </c>
      <c r="D43" s="87">
        <v>7.3</v>
      </c>
      <c r="E43" s="89">
        <v>0.11</v>
      </c>
      <c r="F43" s="79">
        <v>2.5</v>
      </c>
      <c r="G43" s="79">
        <v>0</v>
      </c>
      <c r="H43" s="79">
        <v>0</v>
      </c>
      <c r="I43" s="79">
        <v>0</v>
      </c>
      <c r="J43" s="80"/>
      <c r="K43" s="80"/>
      <c r="L43" s="80"/>
    </row>
    <row r="44" spans="1:12" s="76" customFormat="1" x14ac:dyDescent="0.35">
      <c r="A44" s="81"/>
      <c r="B44" s="78">
        <v>44950</v>
      </c>
      <c r="C44" s="74" t="s">
        <v>62</v>
      </c>
      <c r="D44" s="87">
        <v>7.7</v>
      </c>
      <c r="E44" s="89">
        <v>0.05</v>
      </c>
      <c r="F44" s="79">
        <v>2.5</v>
      </c>
      <c r="G44" s="79">
        <v>0</v>
      </c>
      <c r="H44" s="79">
        <v>0</v>
      </c>
      <c r="I44" s="79">
        <v>0</v>
      </c>
      <c r="J44" s="80"/>
      <c r="K44" s="80"/>
      <c r="L44" s="80"/>
    </row>
    <row r="45" spans="1:12" s="76" customFormat="1" x14ac:dyDescent="0.35">
      <c r="A45" s="81"/>
      <c r="B45" s="78">
        <v>44957</v>
      </c>
      <c r="C45" s="74" t="s">
        <v>62</v>
      </c>
      <c r="D45" s="87">
        <v>7.3</v>
      </c>
      <c r="E45" s="89">
        <v>0.05</v>
      </c>
      <c r="F45" s="79">
        <v>2.5</v>
      </c>
      <c r="G45" s="79">
        <v>0</v>
      </c>
      <c r="H45" s="79">
        <v>0</v>
      </c>
      <c r="I45" s="79">
        <v>0</v>
      </c>
      <c r="J45" s="80"/>
      <c r="K45" s="80"/>
      <c r="L45" s="80"/>
    </row>
    <row r="46" spans="1:12" s="82" customFormat="1" x14ac:dyDescent="0.35">
      <c r="A46" s="81" t="s">
        <v>50</v>
      </c>
      <c r="B46" s="78">
        <v>44929</v>
      </c>
      <c r="C46" s="74" t="s">
        <v>62</v>
      </c>
      <c r="D46" s="87">
        <v>7.5</v>
      </c>
      <c r="E46" s="89">
        <v>0.17</v>
      </c>
      <c r="F46" s="79">
        <v>2.5</v>
      </c>
      <c r="G46" s="79">
        <v>0</v>
      </c>
      <c r="H46" s="79">
        <v>0</v>
      </c>
      <c r="I46" s="79">
        <v>0</v>
      </c>
      <c r="J46" s="80"/>
      <c r="K46" s="80"/>
      <c r="L46" s="80"/>
    </row>
    <row r="47" spans="1:12" s="82" customFormat="1" x14ac:dyDescent="0.35">
      <c r="A47" s="81" t="s">
        <v>51</v>
      </c>
      <c r="B47" s="78">
        <v>44929</v>
      </c>
      <c r="C47" s="74" t="s">
        <v>62</v>
      </c>
      <c r="D47" s="87">
        <v>7.4</v>
      </c>
      <c r="E47" s="89">
        <v>0.2</v>
      </c>
      <c r="F47" s="79">
        <v>2.5</v>
      </c>
      <c r="G47" s="79">
        <v>0</v>
      </c>
      <c r="H47" s="79">
        <v>0</v>
      </c>
      <c r="I47" s="79">
        <v>0</v>
      </c>
      <c r="J47" s="80"/>
      <c r="K47" s="80"/>
      <c r="L47" s="80"/>
    </row>
    <row r="48" spans="1:12" s="82" customFormat="1" x14ac:dyDescent="0.35">
      <c r="A48" s="81"/>
      <c r="B48" s="78">
        <v>44957</v>
      </c>
      <c r="C48" s="74" t="s">
        <v>62</v>
      </c>
      <c r="D48" s="87">
        <v>7.4</v>
      </c>
      <c r="E48" s="89">
        <v>0.47</v>
      </c>
      <c r="F48" s="79">
        <v>2.5</v>
      </c>
      <c r="G48" s="79">
        <v>0</v>
      </c>
      <c r="H48" s="79">
        <v>0</v>
      </c>
      <c r="I48" s="79">
        <v>0</v>
      </c>
      <c r="J48" s="80"/>
      <c r="K48" s="80"/>
      <c r="L48" s="80"/>
    </row>
    <row r="49" spans="1:12" s="76" customFormat="1" x14ac:dyDescent="0.35">
      <c r="A49" s="84" t="s">
        <v>61</v>
      </c>
      <c r="B49" s="78">
        <v>44929</v>
      </c>
      <c r="C49" s="74" t="s">
        <v>62</v>
      </c>
      <c r="D49" s="86">
        <v>9.8000000000000007</v>
      </c>
      <c r="E49" s="88">
        <v>0.77</v>
      </c>
      <c r="F49" s="74">
        <v>2.5</v>
      </c>
      <c r="G49" s="74">
        <v>0</v>
      </c>
      <c r="H49" s="74">
        <v>0</v>
      </c>
      <c r="I49" s="74">
        <v>0</v>
      </c>
    </row>
    <row r="50" spans="1:12" s="76" customFormat="1" x14ac:dyDescent="0.35">
      <c r="A50" s="84"/>
      <c r="B50" s="78">
        <v>44957</v>
      </c>
      <c r="C50" s="74" t="s">
        <v>62</v>
      </c>
      <c r="D50" s="86">
        <v>9.6</v>
      </c>
      <c r="E50" s="88">
        <v>0.16</v>
      </c>
      <c r="F50" s="74">
        <v>2.5</v>
      </c>
      <c r="G50" s="74">
        <v>0</v>
      </c>
      <c r="H50" s="74">
        <v>0</v>
      </c>
      <c r="I50" s="74">
        <v>0</v>
      </c>
    </row>
    <row r="51" spans="1:12" s="82" customFormat="1" x14ac:dyDescent="0.35">
      <c r="A51" s="81" t="s">
        <v>52</v>
      </c>
      <c r="B51" s="78">
        <v>44929</v>
      </c>
      <c r="C51" s="74" t="s">
        <v>63</v>
      </c>
      <c r="D51" s="87">
        <v>6.8</v>
      </c>
      <c r="E51" s="89">
        <v>0.27</v>
      </c>
      <c r="F51" s="79">
        <v>20</v>
      </c>
      <c r="G51" s="79">
        <v>0</v>
      </c>
      <c r="H51" s="79">
        <v>0</v>
      </c>
      <c r="I51" s="79">
        <v>0</v>
      </c>
      <c r="J51" s="80"/>
      <c r="K51" s="80"/>
      <c r="L51" s="80"/>
    </row>
    <row r="52" spans="1:12" s="82" customFormat="1" x14ac:dyDescent="0.35">
      <c r="A52" s="81"/>
      <c r="B52" s="78">
        <v>44936</v>
      </c>
      <c r="C52" s="74" t="s">
        <v>63</v>
      </c>
      <c r="D52" s="87">
        <v>7.1</v>
      </c>
      <c r="E52" s="89">
        <v>0.25</v>
      </c>
      <c r="F52" s="79">
        <v>25</v>
      </c>
      <c r="G52" s="79">
        <v>0</v>
      </c>
      <c r="H52" s="79">
        <v>0</v>
      </c>
      <c r="I52" s="79">
        <v>0</v>
      </c>
      <c r="J52" s="80"/>
      <c r="K52" s="80"/>
      <c r="L52" s="80"/>
    </row>
    <row r="53" spans="1:12" s="82" customFormat="1" x14ac:dyDescent="0.35">
      <c r="A53" s="81"/>
      <c r="B53" s="78">
        <v>44943</v>
      </c>
      <c r="C53" s="74" t="s">
        <v>63</v>
      </c>
      <c r="D53" s="87">
        <v>6.8</v>
      </c>
      <c r="E53" s="89">
        <v>0.25</v>
      </c>
      <c r="F53" s="79">
        <v>20</v>
      </c>
      <c r="G53" s="79">
        <v>0</v>
      </c>
      <c r="H53" s="79">
        <v>0</v>
      </c>
      <c r="I53" s="79">
        <v>0</v>
      </c>
      <c r="J53" s="80"/>
      <c r="K53" s="80"/>
      <c r="L53" s="80"/>
    </row>
    <row r="54" spans="1:12" s="82" customFormat="1" x14ac:dyDescent="0.35">
      <c r="A54" s="81"/>
      <c r="B54" s="78">
        <v>44950</v>
      </c>
      <c r="C54" s="74" t="s">
        <v>63</v>
      </c>
      <c r="D54" s="87">
        <v>7.1</v>
      </c>
      <c r="E54" s="89">
        <v>0.25</v>
      </c>
      <c r="F54" s="79">
        <v>22</v>
      </c>
      <c r="G54" s="79">
        <v>0</v>
      </c>
      <c r="H54" s="79">
        <v>0</v>
      </c>
      <c r="I54" s="79">
        <v>0</v>
      </c>
      <c r="J54" s="80"/>
      <c r="K54" s="80"/>
      <c r="L54" s="80"/>
    </row>
    <row r="55" spans="1:12" s="82" customFormat="1" x14ac:dyDescent="0.35">
      <c r="A55" s="81"/>
      <c r="B55" s="78">
        <v>44957</v>
      </c>
      <c r="C55" s="74" t="s">
        <v>63</v>
      </c>
      <c r="D55" s="87">
        <v>7</v>
      </c>
      <c r="E55" s="89">
        <v>0.23</v>
      </c>
      <c r="F55" s="83">
        <v>21</v>
      </c>
      <c r="G55" s="83">
        <v>0</v>
      </c>
      <c r="H55" s="83">
        <v>0</v>
      </c>
      <c r="I55" s="83">
        <v>0</v>
      </c>
      <c r="J55" s="80"/>
      <c r="K55" s="80"/>
      <c r="L55" s="80"/>
    </row>
    <row r="56" spans="1:12" s="82" customFormat="1" x14ac:dyDescent="0.35">
      <c r="A56" s="81" t="s">
        <v>53</v>
      </c>
      <c r="B56" s="78">
        <v>44950</v>
      </c>
      <c r="C56" s="74" t="s">
        <v>64</v>
      </c>
      <c r="D56" s="87">
        <v>7.2</v>
      </c>
      <c r="E56" s="89">
        <v>0.05</v>
      </c>
      <c r="F56" s="83">
        <v>2.5</v>
      </c>
      <c r="G56" s="83">
        <v>0</v>
      </c>
      <c r="H56" s="83">
        <v>0</v>
      </c>
      <c r="I56" s="83">
        <v>0</v>
      </c>
      <c r="J56" s="80"/>
      <c r="K56" s="80"/>
      <c r="L56" s="80"/>
    </row>
    <row r="57" spans="1:12" s="76" customFormat="1" x14ac:dyDescent="0.35">
      <c r="A57" s="84" t="s">
        <v>54</v>
      </c>
      <c r="B57" s="78">
        <v>44936</v>
      </c>
      <c r="C57" s="74" t="s">
        <v>64</v>
      </c>
      <c r="D57" s="86">
        <v>7.1</v>
      </c>
      <c r="E57" s="88">
        <v>0.11</v>
      </c>
      <c r="F57" s="74">
        <v>2.5</v>
      </c>
      <c r="G57" s="74">
        <v>0</v>
      </c>
      <c r="H57" s="74">
        <v>0</v>
      </c>
      <c r="I57" s="74">
        <v>0</v>
      </c>
    </row>
    <row r="58" spans="1:12" s="76" customFormat="1" x14ac:dyDescent="0.35">
      <c r="A58" s="84" t="s">
        <v>55</v>
      </c>
      <c r="B58" s="78">
        <v>44950</v>
      </c>
      <c r="C58" s="50" t="s">
        <v>65</v>
      </c>
      <c r="D58" s="86">
        <v>7.2</v>
      </c>
      <c r="E58" s="88">
        <v>0.33</v>
      </c>
      <c r="F58" s="74">
        <v>2.5</v>
      </c>
      <c r="G58" s="74">
        <v>0</v>
      </c>
      <c r="H58" s="74">
        <v>0</v>
      </c>
      <c r="I58" s="74">
        <v>0</v>
      </c>
    </row>
    <row r="59" spans="1:12" s="76" customFormat="1" x14ac:dyDescent="0.35">
      <c r="A59" s="84" t="s">
        <v>56</v>
      </c>
      <c r="B59" s="78">
        <v>44950</v>
      </c>
      <c r="C59" s="50" t="s">
        <v>65</v>
      </c>
      <c r="D59" s="86">
        <v>8</v>
      </c>
      <c r="E59" s="88">
        <v>0.13</v>
      </c>
      <c r="F59" s="74">
        <v>2.5</v>
      </c>
      <c r="G59" s="74">
        <v>0</v>
      </c>
      <c r="H59" s="74">
        <v>0</v>
      </c>
      <c r="I59" s="74">
        <v>0</v>
      </c>
    </row>
    <row r="60" spans="1:12" s="76" customFormat="1" x14ac:dyDescent="0.35">
      <c r="A60" s="84" t="s">
        <v>57</v>
      </c>
      <c r="B60" s="78">
        <v>44936</v>
      </c>
      <c r="C60" s="50" t="s">
        <v>65</v>
      </c>
      <c r="D60" s="86">
        <v>7.4</v>
      </c>
      <c r="E60" s="88">
        <v>0.12</v>
      </c>
      <c r="F60" s="74">
        <v>2.5</v>
      </c>
      <c r="G60" s="74">
        <v>0</v>
      </c>
      <c r="H60" s="74">
        <v>0</v>
      </c>
      <c r="I60" s="74">
        <v>0</v>
      </c>
    </row>
    <row r="61" spans="1:12" s="76" customFormat="1" x14ac:dyDescent="0.35">
      <c r="A61" s="84" t="s">
        <v>58</v>
      </c>
      <c r="B61" s="78">
        <v>44950</v>
      </c>
      <c r="C61" s="50" t="s">
        <v>66</v>
      </c>
      <c r="D61" s="86">
        <v>8</v>
      </c>
      <c r="E61" s="88">
        <v>0.19</v>
      </c>
      <c r="F61" s="74">
        <v>2.5</v>
      </c>
      <c r="G61" s="74">
        <v>0</v>
      </c>
      <c r="H61" s="74">
        <v>0</v>
      </c>
      <c r="I61" s="74">
        <v>0</v>
      </c>
    </row>
    <row r="62" spans="1:12" s="76" customFormat="1" x14ac:dyDescent="0.35">
      <c r="A62" s="84" t="s">
        <v>59</v>
      </c>
      <c r="B62" s="78">
        <v>44936</v>
      </c>
      <c r="C62" s="50" t="s">
        <v>66</v>
      </c>
      <c r="D62" s="86">
        <v>8.1</v>
      </c>
      <c r="E62" s="88">
        <v>0.05</v>
      </c>
      <c r="F62" s="74">
        <v>2.5</v>
      </c>
      <c r="G62" s="74">
        <v>0</v>
      </c>
      <c r="H62" s="74">
        <v>0</v>
      </c>
      <c r="I62" s="74">
        <v>0</v>
      </c>
    </row>
    <row r="67" spans="1:9" s="76" customFormat="1" x14ac:dyDescent="0.35">
      <c r="A67" s="84"/>
      <c r="B67" s="78"/>
      <c r="C67" s="50"/>
      <c r="D67" s="74"/>
      <c r="E67" s="74"/>
      <c r="F67" s="74"/>
      <c r="G67" s="74"/>
      <c r="H67" s="74"/>
      <c r="I67" s="74"/>
    </row>
    <row r="68" spans="1:9" s="76" customFormat="1" x14ac:dyDescent="0.35">
      <c r="A68" s="84"/>
      <c r="B68" s="78"/>
      <c r="C68" s="50"/>
      <c r="D68" s="74"/>
      <c r="E68" s="74"/>
      <c r="F68" s="74"/>
      <c r="G68" s="74"/>
      <c r="H68" s="74"/>
      <c r="I68" s="74"/>
    </row>
    <row r="69" spans="1:9" s="76" customFormat="1" x14ac:dyDescent="0.35"/>
    <row r="70" spans="1:9" s="76" customFormat="1" x14ac:dyDescent="0.35"/>
    <row r="71" spans="1:9" s="76" customFormat="1" x14ac:dyDescent="0.35"/>
    <row r="72" spans="1:9" s="76" customFormat="1" x14ac:dyDescent="0.35"/>
    <row r="73" spans="1:9" s="76" customFormat="1" x14ac:dyDescent="0.35"/>
    <row r="74" spans="1:9" s="76" customFormat="1" x14ac:dyDescent="0.35"/>
    <row r="75" spans="1:9" s="76" customFormat="1" x14ac:dyDescent="0.35"/>
    <row r="76" spans="1:9" s="76" customFormat="1" x14ac:dyDescent="0.35"/>
    <row r="77" spans="1:9" s="76" customFormat="1" x14ac:dyDescent="0.35"/>
    <row r="78" spans="1:9" s="76" customFormat="1" x14ac:dyDescent="0.35"/>
    <row r="79" spans="1:9" s="76" customFormat="1" x14ac:dyDescent="0.35"/>
    <row r="80" spans="1:9" s="76" customFormat="1" x14ac:dyDescent="0.35"/>
    <row r="81" s="76" customFormat="1" x14ac:dyDescent="0.35"/>
    <row r="82" s="76" customFormat="1" x14ac:dyDescent="0.35"/>
    <row r="83" s="76" customFormat="1" x14ac:dyDescent="0.35"/>
    <row r="84" s="76" customFormat="1" x14ac:dyDescent="0.35"/>
    <row r="85" s="76" customFormat="1" x14ac:dyDescent="0.35"/>
    <row r="86" s="76" customFormat="1" x14ac:dyDescent="0.35"/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7"/>
  <sheetViews>
    <sheetView zoomScale="85" zoomScaleNormal="85" workbookViewId="0">
      <selection activeCell="A18" sqref="A18"/>
    </sheetView>
  </sheetViews>
  <sheetFormatPr baseColWidth="10" defaultRowHeight="14.5" x14ac:dyDescent="0.35"/>
  <cols>
    <col min="1" max="1" width="44.54296875" customWidth="1"/>
    <col min="2" max="2" width="19.7265625" customWidth="1"/>
    <col min="3" max="3" width="22.54296875" bestFit="1" customWidth="1"/>
    <col min="4" max="4" width="12.81640625" customWidth="1"/>
    <col min="5" max="5" width="15.7265625" customWidth="1"/>
    <col min="7" max="7" width="18.54296875" bestFit="1" customWidth="1"/>
    <col min="9" max="9" width="23.26953125" bestFit="1" customWidth="1"/>
  </cols>
  <sheetData>
    <row r="1" spans="1:11" s="66" customFormat="1" ht="23.5" x14ac:dyDescent="0.55000000000000004">
      <c r="A1" s="63" t="s">
        <v>38</v>
      </c>
      <c r="B1" s="65"/>
      <c r="C1" s="65"/>
      <c r="D1" s="65"/>
      <c r="E1" s="85" t="s">
        <v>41</v>
      </c>
    </row>
    <row r="2" spans="1:11" ht="15" customHeight="1" x14ac:dyDescent="0.5">
      <c r="A2" s="16"/>
      <c r="B2" s="17"/>
      <c r="C2" s="17"/>
      <c r="D2" s="18"/>
      <c r="E2" s="19"/>
      <c r="F2" s="20"/>
      <c r="G2" s="3"/>
      <c r="H2" s="12"/>
      <c r="I2" s="12"/>
      <c r="J2" s="12"/>
      <c r="K2" s="12"/>
    </row>
    <row r="3" spans="1:11" ht="21" customHeight="1" x14ac:dyDescent="0.35">
      <c r="A3" s="30" t="s">
        <v>1</v>
      </c>
      <c r="B3" s="31"/>
      <c r="C3" s="31"/>
      <c r="D3" s="31"/>
      <c r="E3" s="31"/>
      <c r="F3" s="4"/>
      <c r="G3" s="4"/>
      <c r="H3" s="12"/>
      <c r="I3" s="12"/>
      <c r="J3" s="12"/>
      <c r="K3" s="12"/>
    </row>
    <row r="4" spans="1:11" ht="34.5" customHeight="1" x14ac:dyDescent="0.35">
      <c r="A4" s="32" t="s">
        <v>2</v>
      </c>
      <c r="B4" s="33" t="s">
        <v>9</v>
      </c>
      <c r="C4" s="33" t="s">
        <v>23</v>
      </c>
      <c r="D4" s="34" t="s">
        <v>3</v>
      </c>
      <c r="E4" s="34" t="s">
        <v>4</v>
      </c>
      <c r="F4" s="4"/>
      <c r="G4" s="4"/>
      <c r="H4" s="12"/>
      <c r="I4" s="12"/>
      <c r="J4" s="12"/>
      <c r="K4" s="12"/>
    </row>
    <row r="5" spans="1:11" ht="21" customHeight="1" x14ac:dyDescent="0.35">
      <c r="A5" s="5" t="s">
        <v>5</v>
      </c>
      <c r="B5" s="6">
        <v>0</v>
      </c>
      <c r="C5" s="54" t="s">
        <v>29</v>
      </c>
      <c r="D5" s="6">
        <f>COUNT(H18:H74)</f>
        <v>30</v>
      </c>
      <c r="E5" s="6">
        <f>COUNTIF(H18:H74,"=0")</f>
        <v>30</v>
      </c>
      <c r="F5" s="4"/>
      <c r="G5" s="4"/>
      <c r="H5" s="12"/>
      <c r="I5" s="12"/>
      <c r="J5" s="36"/>
      <c r="K5" s="12"/>
    </row>
    <row r="6" spans="1:11" ht="21" customHeight="1" x14ac:dyDescent="0.35">
      <c r="A6" s="5" t="s">
        <v>6</v>
      </c>
      <c r="B6" s="6">
        <v>0</v>
      </c>
      <c r="C6" s="54" t="s">
        <v>29</v>
      </c>
      <c r="D6" s="6">
        <f>COUNT(I18:I74)</f>
        <v>30</v>
      </c>
      <c r="E6" s="6">
        <f>COUNTIF(I18:I74,"=0")</f>
        <v>30</v>
      </c>
      <c r="F6" s="4"/>
      <c r="G6" s="4"/>
      <c r="H6" s="12"/>
      <c r="I6" s="12"/>
      <c r="J6" s="37"/>
      <c r="K6" s="12"/>
    </row>
    <row r="7" spans="1:11" ht="21" customHeight="1" x14ac:dyDescent="0.35">
      <c r="A7" s="27" t="s">
        <v>7</v>
      </c>
      <c r="B7" s="55" t="s">
        <v>29</v>
      </c>
      <c r="C7" s="7">
        <v>0</v>
      </c>
      <c r="D7" s="7">
        <f>COUNT(G18:G74)</f>
        <v>30</v>
      </c>
      <c r="E7" s="7">
        <f>COUNTIF(G18:G74,"=0")</f>
        <v>30</v>
      </c>
      <c r="F7" s="4"/>
      <c r="G7" s="4"/>
      <c r="H7" s="12"/>
      <c r="I7" s="12"/>
      <c r="J7" s="38"/>
      <c r="K7" s="12"/>
    </row>
    <row r="8" spans="1:11" ht="21" customHeight="1" x14ac:dyDescent="0.35">
      <c r="A8" s="30" t="s">
        <v>8</v>
      </c>
      <c r="B8" s="34"/>
      <c r="C8" s="34"/>
      <c r="D8" s="34"/>
      <c r="E8" s="34"/>
      <c r="F8" s="4"/>
      <c r="G8" s="4"/>
      <c r="H8" s="12"/>
      <c r="I8" s="12"/>
      <c r="J8" s="12"/>
      <c r="K8" s="12"/>
    </row>
    <row r="9" spans="1:11" ht="32.25" customHeight="1" x14ac:dyDescent="0.35">
      <c r="A9" s="32" t="s">
        <v>2</v>
      </c>
      <c r="B9" s="33" t="s">
        <v>9</v>
      </c>
      <c r="C9" s="33" t="s">
        <v>23</v>
      </c>
      <c r="D9" s="34" t="s">
        <v>3</v>
      </c>
      <c r="E9" s="35" t="s">
        <v>10</v>
      </c>
      <c r="F9" s="21"/>
      <c r="G9" s="4"/>
      <c r="H9" s="12"/>
      <c r="I9" s="12"/>
      <c r="J9" s="12"/>
      <c r="K9" s="12"/>
    </row>
    <row r="10" spans="1:11" ht="32.25" customHeight="1" x14ac:dyDescent="0.35">
      <c r="A10" s="5" t="s">
        <v>11</v>
      </c>
      <c r="B10" s="6" t="s">
        <v>40</v>
      </c>
      <c r="C10" s="6" t="s">
        <v>24</v>
      </c>
      <c r="D10" s="6">
        <f>COUNT(F18:F74)</f>
        <v>30</v>
      </c>
      <c r="E10" s="8">
        <f>AVERAGE(F18:F74)</f>
        <v>2.7133333333333334</v>
      </c>
      <c r="F10" s="4"/>
      <c r="G10" s="4"/>
      <c r="H10" s="12"/>
      <c r="I10" s="12"/>
      <c r="J10" s="12"/>
      <c r="K10" s="12"/>
    </row>
    <row r="11" spans="1:11" ht="33.75" customHeight="1" x14ac:dyDescent="0.35">
      <c r="A11" s="9" t="s">
        <v>12</v>
      </c>
      <c r="B11" s="6" t="s">
        <v>28</v>
      </c>
      <c r="C11" s="6" t="s">
        <v>24</v>
      </c>
      <c r="D11" s="6">
        <f>COUNT(E18:E74)</f>
        <v>30</v>
      </c>
      <c r="E11" s="8">
        <f>AVERAGE(E18:E74)</f>
        <v>0.17166666666666669</v>
      </c>
      <c r="F11" s="4"/>
      <c r="G11" s="4"/>
      <c r="H11" s="12"/>
      <c r="I11" s="12"/>
      <c r="J11" s="12"/>
      <c r="K11" s="12"/>
    </row>
    <row r="12" spans="1:11" ht="20.25" customHeight="1" x14ac:dyDescent="0.35">
      <c r="A12" s="10" t="s">
        <v>13</v>
      </c>
      <c r="B12" s="71" t="s">
        <v>29</v>
      </c>
      <c r="C12" s="11" t="s">
        <v>26</v>
      </c>
      <c r="D12" s="7">
        <f>COUNT(D18:D74)</f>
        <v>30</v>
      </c>
      <c r="E12" s="13">
        <f>AVERAGE(D18:D74)</f>
        <v>7.7566666666666686</v>
      </c>
      <c r="F12" s="4"/>
      <c r="G12" s="4"/>
      <c r="H12" s="12"/>
      <c r="I12" s="12"/>
      <c r="J12" s="12"/>
      <c r="K12" s="12"/>
    </row>
    <row r="13" spans="1:11" ht="21" customHeight="1" x14ac:dyDescent="0.35">
      <c r="A13" s="51" t="s">
        <v>68</v>
      </c>
      <c r="B13" s="4"/>
      <c r="C13" s="28"/>
      <c r="D13" s="28"/>
      <c r="E13" s="29"/>
      <c r="F13" s="22"/>
      <c r="G13" s="22"/>
      <c r="H13" s="22"/>
      <c r="I13" s="4"/>
      <c r="J13" s="12"/>
      <c r="K13" s="12"/>
    </row>
    <row r="14" spans="1:11" ht="15.5" x14ac:dyDescent="0.35">
      <c r="A14" s="53"/>
      <c r="B14" s="4"/>
      <c r="C14" s="28"/>
      <c r="D14" s="28"/>
      <c r="E14" s="29"/>
      <c r="F14" s="22"/>
      <c r="G14" s="22"/>
      <c r="H14" s="22"/>
      <c r="I14" s="4"/>
      <c r="J14" s="12"/>
      <c r="K14" s="12"/>
    </row>
    <row r="15" spans="1:11" ht="12.75" customHeight="1" x14ac:dyDescent="0.35">
      <c r="A15" s="38"/>
      <c r="B15" s="4"/>
      <c r="C15" s="28"/>
      <c r="D15" s="28"/>
      <c r="E15" s="29"/>
      <c r="F15" s="22"/>
      <c r="G15" s="22"/>
      <c r="H15" s="22"/>
      <c r="I15" s="4"/>
      <c r="J15" s="12"/>
      <c r="K15" s="12"/>
    </row>
    <row r="16" spans="1:11" x14ac:dyDescent="0.35">
      <c r="A16" s="56" t="s">
        <v>14</v>
      </c>
      <c r="B16" s="57" t="s">
        <v>15</v>
      </c>
      <c r="C16" s="56" t="s">
        <v>16</v>
      </c>
      <c r="D16" s="57" t="s">
        <v>30</v>
      </c>
      <c r="E16" s="57" t="s">
        <v>18</v>
      </c>
      <c r="F16" s="57" t="s">
        <v>19</v>
      </c>
      <c r="G16" s="57" t="s">
        <v>20</v>
      </c>
      <c r="H16" s="57" t="s">
        <v>21</v>
      </c>
      <c r="I16" s="57" t="s">
        <v>22</v>
      </c>
      <c r="J16" s="12"/>
      <c r="K16" s="12"/>
    </row>
    <row r="17" spans="1:12" x14ac:dyDescent="0.35">
      <c r="A17" s="58"/>
      <c r="B17" s="59"/>
      <c r="C17" s="60"/>
      <c r="D17" s="61" t="s">
        <v>17</v>
      </c>
      <c r="E17" s="61" t="s">
        <v>31</v>
      </c>
      <c r="F17" s="61" t="s">
        <v>32</v>
      </c>
      <c r="G17" s="61" t="s">
        <v>33</v>
      </c>
      <c r="H17" s="61" t="s">
        <v>33</v>
      </c>
      <c r="I17" s="61" t="s">
        <v>33</v>
      </c>
      <c r="J17" s="12"/>
      <c r="K17" s="12"/>
    </row>
    <row r="18" spans="1:12" s="76" customFormat="1" x14ac:dyDescent="0.35">
      <c r="A18" s="72" t="s">
        <v>42</v>
      </c>
      <c r="B18" s="73">
        <v>44929</v>
      </c>
      <c r="C18" s="74" t="s">
        <v>62</v>
      </c>
      <c r="D18" s="86">
        <v>7.1</v>
      </c>
      <c r="E18" s="88">
        <v>0.12</v>
      </c>
      <c r="F18" s="75">
        <v>2.5</v>
      </c>
      <c r="G18" s="75">
        <v>0</v>
      </c>
      <c r="H18" s="75">
        <v>0</v>
      </c>
      <c r="I18" s="75">
        <v>0</v>
      </c>
    </row>
    <row r="19" spans="1:12" s="76" customFormat="1" x14ac:dyDescent="0.35">
      <c r="A19" s="72"/>
      <c r="B19" s="73">
        <v>44936</v>
      </c>
      <c r="C19" s="74" t="s">
        <v>62</v>
      </c>
      <c r="D19" s="86">
        <v>7.2</v>
      </c>
      <c r="E19" s="88">
        <v>0.17</v>
      </c>
      <c r="F19" s="75">
        <v>2.5</v>
      </c>
      <c r="G19" s="75">
        <v>0</v>
      </c>
      <c r="H19" s="75">
        <v>0</v>
      </c>
      <c r="I19" s="75">
        <v>0</v>
      </c>
    </row>
    <row r="20" spans="1:12" s="76" customFormat="1" x14ac:dyDescent="0.35">
      <c r="A20" s="72"/>
      <c r="B20" s="73">
        <v>44943</v>
      </c>
      <c r="C20" s="74" t="s">
        <v>62</v>
      </c>
      <c r="D20" s="86">
        <v>7.1</v>
      </c>
      <c r="E20" s="88">
        <v>0.12</v>
      </c>
      <c r="F20" s="75">
        <v>2.5</v>
      </c>
      <c r="G20" s="75">
        <v>0</v>
      </c>
      <c r="H20" s="75">
        <v>0</v>
      </c>
      <c r="I20" s="75">
        <v>0</v>
      </c>
    </row>
    <row r="21" spans="1:12" s="76" customFormat="1" x14ac:dyDescent="0.35">
      <c r="A21" s="77"/>
      <c r="B21" s="78">
        <v>44950</v>
      </c>
      <c r="C21" s="74" t="s">
        <v>62</v>
      </c>
      <c r="D21" s="87">
        <v>7.3</v>
      </c>
      <c r="E21" s="89">
        <v>0.14000000000000001</v>
      </c>
      <c r="F21" s="79">
        <v>2.5</v>
      </c>
      <c r="G21" s="79">
        <v>0</v>
      </c>
      <c r="H21" s="79">
        <v>0</v>
      </c>
      <c r="I21" s="79">
        <v>0</v>
      </c>
      <c r="J21" s="80"/>
      <c r="K21" s="80"/>
      <c r="L21" s="80"/>
    </row>
    <row r="22" spans="1:12" s="76" customFormat="1" x14ac:dyDescent="0.35">
      <c r="A22" s="77"/>
      <c r="B22" s="78">
        <v>44957</v>
      </c>
      <c r="C22" s="74" t="s">
        <v>62</v>
      </c>
      <c r="D22" s="87">
        <v>7.3</v>
      </c>
      <c r="E22" s="89">
        <v>0.1</v>
      </c>
      <c r="F22" s="79">
        <v>2.5</v>
      </c>
      <c r="G22" s="79">
        <v>0</v>
      </c>
      <c r="H22" s="79">
        <v>0</v>
      </c>
      <c r="I22" s="79">
        <v>0</v>
      </c>
      <c r="J22" s="80"/>
      <c r="K22" s="80"/>
      <c r="L22" s="80"/>
    </row>
    <row r="23" spans="1:12" s="76" customFormat="1" x14ac:dyDescent="0.35">
      <c r="A23" s="77" t="s">
        <v>43</v>
      </c>
      <c r="B23" s="78">
        <v>44936</v>
      </c>
      <c r="C23" s="74" t="s">
        <v>62</v>
      </c>
      <c r="D23" s="87">
        <v>7.1</v>
      </c>
      <c r="E23" s="89">
        <v>0.12</v>
      </c>
      <c r="F23" s="79">
        <v>2.5</v>
      </c>
      <c r="G23" s="79">
        <v>0</v>
      </c>
      <c r="H23" s="79">
        <v>0</v>
      </c>
      <c r="I23" s="79">
        <v>0</v>
      </c>
      <c r="J23" s="80"/>
      <c r="K23" s="80"/>
      <c r="L23" s="80"/>
    </row>
    <row r="24" spans="1:12" s="76" customFormat="1" x14ac:dyDescent="0.35">
      <c r="A24" s="77"/>
      <c r="B24" s="78">
        <v>44950</v>
      </c>
      <c r="C24" s="74" t="s">
        <v>62</v>
      </c>
      <c r="D24" s="87">
        <v>7.2</v>
      </c>
      <c r="E24" s="89">
        <v>0.14000000000000001</v>
      </c>
      <c r="F24" s="79">
        <v>2.5</v>
      </c>
      <c r="G24" s="79">
        <v>0</v>
      </c>
      <c r="H24" s="79">
        <v>0</v>
      </c>
      <c r="I24" s="79">
        <v>0</v>
      </c>
      <c r="J24" s="80"/>
      <c r="K24" s="80"/>
      <c r="L24" s="80"/>
    </row>
    <row r="25" spans="1:12" s="76" customFormat="1" x14ac:dyDescent="0.35">
      <c r="A25" s="77" t="s">
        <v>44</v>
      </c>
      <c r="B25" s="78">
        <v>44929</v>
      </c>
      <c r="C25" s="74" t="s">
        <v>62</v>
      </c>
      <c r="D25" s="87">
        <v>7.4</v>
      </c>
      <c r="E25" s="89">
        <v>0.23</v>
      </c>
      <c r="F25" s="79">
        <v>2.5</v>
      </c>
      <c r="G25" s="79">
        <v>0</v>
      </c>
      <c r="H25" s="79">
        <v>0</v>
      </c>
      <c r="I25" s="79">
        <v>0</v>
      </c>
      <c r="J25" s="80"/>
      <c r="K25" s="80"/>
      <c r="L25" s="80"/>
    </row>
    <row r="26" spans="1:12" s="76" customFormat="1" x14ac:dyDescent="0.35">
      <c r="A26" s="77"/>
      <c r="B26" s="78">
        <v>44936</v>
      </c>
      <c r="C26" s="74" t="s">
        <v>62</v>
      </c>
      <c r="D26" s="87">
        <v>7.2</v>
      </c>
      <c r="E26" s="89">
        <v>0.15</v>
      </c>
      <c r="F26" s="79">
        <v>2.5</v>
      </c>
      <c r="G26" s="79">
        <v>0</v>
      </c>
      <c r="H26" s="79">
        <v>0</v>
      </c>
      <c r="I26" s="79">
        <v>0</v>
      </c>
      <c r="J26" s="80"/>
      <c r="K26" s="80"/>
      <c r="L26" s="80"/>
    </row>
    <row r="27" spans="1:12" s="76" customFormat="1" x14ac:dyDescent="0.35">
      <c r="A27" s="77"/>
      <c r="B27" s="78">
        <v>44943</v>
      </c>
      <c r="C27" s="74" t="s">
        <v>62</v>
      </c>
      <c r="D27" s="87">
        <v>7.4</v>
      </c>
      <c r="E27" s="89">
        <v>0.05</v>
      </c>
      <c r="F27" s="79">
        <v>2.5</v>
      </c>
      <c r="G27" s="79">
        <v>0</v>
      </c>
      <c r="H27" s="79">
        <v>0</v>
      </c>
      <c r="I27" s="79">
        <v>0</v>
      </c>
      <c r="J27" s="80"/>
      <c r="K27" s="80"/>
      <c r="L27" s="80"/>
    </row>
    <row r="28" spans="1:12" s="76" customFormat="1" x14ac:dyDescent="0.35">
      <c r="A28" s="77"/>
      <c r="B28" s="78">
        <v>44950</v>
      </c>
      <c r="C28" s="74" t="s">
        <v>62</v>
      </c>
      <c r="D28" s="87">
        <v>7.3</v>
      </c>
      <c r="E28" s="89">
        <v>0.13</v>
      </c>
      <c r="F28" s="79">
        <v>2.5</v>
      </c>
      <c r="G28" s="79">
        <v>0</v>
      </c>
      <c r="H28" s="79">
        <v>0</v>
      </c>
      <c r="I28" s="79">
        <v>0</v>
      </c>
      <c r="J28" s="80"/>
      <c r="K28" s="80"/>
      <c r="L28" s="80"/>
    </row>
    <row r="29" spans="1:12" s="76" customFormat="1" x14ac:dyDescent="0.35">
      <c r="A29" s="77"/>
      <c r="B29" s="78">
        <v>44957</v>
      </c>
      <c r="C29" s="74" t="s">
        <v>62</v>
      </c>
      <c r="D29" s="87">
        <v>7.3</v>
      </c>
      <c r="E29" s="89">
        <v>0.12</v>
      </c>
      <c r="F29" s="79">
        <v>2.5</v>
      </c>
      <c r="G29" s="79">
        <v>0</v>
      </c>
      <c r="H29" s="79">
        <v>0</v>
      </c>
      <c r="I29" s="79">
        <v>0</v>
      </c>
      <c r="J29" s="80"/>
      <c r="K29" s="80"/>
      <c r="L29" s="80"/>
    </row>
    <row r="30" spans="1:12" s="76" customFormat="1" x14ac:dyDescent="0.35">
      <c r="A30" s="84" t="s">
        <v>60</v>
      </c>
      <c r="B30" s="78">
        <v>44936</v>
      </c>
      <c r="C30" s="74" t="s">
        <v>62</v>
      </c>
      <c r="D30" s="86">
        <v>9.8000000000000007</v>
      </c>
      <c r="E30" s="88">
        <v>0.05</v>
      </c>
      <c r="F30" s="74">
        <v>6.3</v>
      </c>
      <c r="G30" s="74">
        <v>0</v>
      </c>
      <c r="H30" s="74">
        <v>0</v>
      </c>
      <c r="I30" s="74">
        <v>0</v>
      </c>
    </row>
    <row r="31" spans="1:12" s="76" customFormat="1" x14ac:dyDescent="0.35">
      <c r="A31" s="84"/>
      <c r="B31" s="78">
        <v>44950</v>
      </c>
      <c r="C31" s="74" t="s">
        <v>62</v>
      </c>
      <c r="D31" s="86">
        <v>9.8000000000000007</v>
      </c>
      <c r="E31" s="88">
        <v>0.15</v>
      </c>
      <c r="F31" s="74">
        <v>2.5</v>
      </c>
      <c r="G31" s="74">
        <v>0</v>
      </c>
      <c r="H31" s="74">
        <v>0</v>
      </c>
      <c r="I31" s="74">
        <v>0</v>
      </c>
    </row>
    <row r="32" spans="1:12" s="76" customFormat="1" x14ac:dyDescent="0.35">
      <c r="A32" s="77" t="s">
        <v>45</v>
      </c>
      <c r="B32" s="78">
        <v>44943</v>
      </c>
      <c r="C32" s="74" t="s">
        <v>62</v>
      </c>
      <c r="D32" s="87">
        <v>7</v>
      </c>
      <c r="E32" s="89">
        <v>0.11</v>
      </c>
      <c r="F32" s="79">
        <v>2.5</v>
      </c>
      <c r="G32" s="79">
        <v>0</v>
      </c>
      <c r="H32" s="79">
        <v>0</v>
      </c>
      <c r="I32" s="79">
        <v>0</v>
      </c>
      <c r="J32" s="80"/>
      <c r="K32" s="80"/>
      <c r="L32" s="80"/>
    </row>
    <row r="33" spans="1:12" s="76" customFormat="1" x14ac:dyDescent="0.35">
      <c r="A33" s="77" t="s">
        <v>46</v>
      </c>
      <c r="B33" s="78">
        <v>44943</v>
      </c>
      <c r="C33" s="74" t="s">
        <v>62</v>
      </c>
      <c r="D33" s="87">
        <v>7.9</v>
      </c>
      <c r="E33" s="89">
        <v>0.12</v>
      </c>
      <c r="F33" s="79">
        <v>2.5</v>
      </c>
      <c r="G33" s="79">
        <v>0</v>
      </c>
      <c r="H33" s="79">
        <v>0</v>
      </c>
      <c r="I33" s="79">
        <v>0</v>
      </c>
      <c r="J33" s="80"/>
      <c r="K33" s="80"/>
      <c r="L33" s="80"/>
    </row>
    <row r="34" spans="1:12" s="76" customFormat="1" x14ac:dyDescent="0.35">
      <c r="A34" s="77" t="s">
        <v>47</v>
      </c>
      <c r="B34" s="78">
        <v>44936</v>
      </c>
      <c r="C34" s="74" t="s">
        <v>62</v>
      </c>
      <c r="D34" s="87">
        <v>7.3</v>
      </c>
      <c r="E34" s="89">
        <v>0.12</v>
      </c>
      <c r="F34" s="79">
        <v>2.5</v>
      </c>
      <c r="G34" s="79">
        <v>0</v>
      </c>
      <c r="H34" s="79">
        <v>0</v>
      </c>
      <c r="I34" s="79">
        <v>0</v>
      </c>
      <c r="J34" s="80"/>
      <c r="K34" s="80"/>
      <c r="L34" s="80"/>
    </row>
    <row r="35" spans="1:12" s="76" customFormat="1" x14ac:dyDescent="0.35">
      <c r="A35" s="77"/>
      <c r="B35" s="78">
        <v>44950</v>
      </c>
      <c r="C35" s="74" t="s">
        <v>62</v>
      </c>
      <c r="D35" s="87">
        <v>7.6</v>
      </c>
      <c r="E35" s="89">
        <v>0.14000000000000001</v>
      </c>
      <c r="F35" s="79">
        <v>2.5</v>
      </c>
      <c r="G35" s="79">
        <v>0</v>
      </c>
      <c r="H35" s="79">
        <v>0</v>
      </c>
      <c r="I35" s="79">
        <v>0</v>
      </c>
      <c r="J35" s="80"/>
      <c r="K35" s="80"/>
      <c r="L35" s="80"/>
    </row>
    <row r="36" spans="1:12" s="76" customFormat="1" x14ac:dyDescent="0.35">
      <c r="A36" s="77" t="s">
        <v>48</v>
      </c>
      <c r="B36" s="78">
        <v>44929</v>
      </c>
      <c r="C36" s="74" t="s">
        <v>62</v>
      </c>
      <c r="D36" s="87">
        <v>9.1999999999999993</v>
      </c>
      <c r="E36" s="89">
        <v>0.47</v>
      </c>
      <c r="F36" s="79">
        <v>2.5</v>
      </c>
      <c r="G36" s="79">
        <v>0</v>
      </c>
      <c r="H36" s="79">
        <v>0</v>
      </c>
      <c r="I36" s="79">
        <v>0</v>
      </c>
      <c r="J36" s="80"/>
      <c r="K36" s="80"/>
      <c r="L36" s="80"/>
    </row>
    <row r="37" spans="1:12" s="76" customFormat="1" x14ac:dyDescent="0.35">
      <c r="A37" s="81"/>
      <c r="B37" s="78">
        <v>44957</v>
      </c>
      <c r="C37" s="74" t="s">
        <v>62</v>
      </c>
      <c r="D37" s="87">
        <v>8.3000000000000007</v>
      </c>
      <c r="E37" s="89">
        <v>0.14000000000000001</v>
      </c>
      <c r="F37" s="79">
        <v>2.5</v>
      </c>
      <c r="G37" s="79">
        <v>0</v>
      </c>
      <c r="H37" s="79">
        <v>0</v>
      </c>
      <c r="I37" s="79">
        <v>0</v>
      </c>
      <c r="J37" s="80"/>
      <c r="K37" s="80"/>
      <c r="L37" s="80"/>
    </row>
    <row r="38" spans="1:12" s="76" customFormat="1" x14ac:dyDescent="0.35">
      <c r="A38" s="81" t="s">
        <v>49</v>
      </c>
      <c r="B38" s="78">
        <v>44929</v>
      </c>
      <c r="C38" s="74" t="s">
        <v>62</v>
      </c>
      <c r="D38" s="87">
        <v>7.5</v>
      </c>
      <c r="E38" s="89">
        <v>0.13</v>
      </c>
      <c r="F38" s="79">
        <v>2.5</v>
      </c>
      <c r="G38" s="79">
        <v>0</v>
      </c>
      <c r="H38" s="79">
        <v>0</v>
      </c>
      <c r="I38" s="79">
        <v>0</v>
      </c>
      <c r="J38" s="80"/>
      <c r="K38" s="80"/>
      <c r="L38" s="80"/>
    </row>
    <row r="39" spans="1:12" s="76" customFormat="1" x14ac:dyDescent="0.35">
      <c r="A39" s="81"/>
      <c r="B39" s="78">
        <v>44936</v>
      </c>
      <c r="C39" s="74" t="s">
        <v>62</v>
      </c>
      <c r="D39" s="87">
        <v>7.4</v>
      </c>
      <c r="E39" s="89">
        <v>0.15</v>
      </c>
      <c r="F39" s="79">
        <v>5.0999999999999996</v>
      </c>
      <c r="G39" s="79">
        <v>0</v>
      </c>
      <c r="H39" s="79">
        <v>0</v>
      </c>
      <c r="I39" s="79">
        <v>0</v>
      </c>
      <c r="J39" s="80"/>
      <c r="K39" s="80"/>
      <c r="L39" s="80"/>
    </row>
    <row r="40" spans="1:12" s="76" customFormat="1" x14ac:dyDescent="0.35">
      <c r="A40" s="81"/>
      <c r="B40" s="78">
        <v>44943</v>
      </c>
      <c r="C40" s="74" t="s">
        <v>62</v>
      </c>
      <c r="D40" s="87">
        <v>7.3</v>
      </c>
      <c r="E40" s="89">
        <v>0.11</v>
      </c>
      <c r="F40" s="79">
        <v>2.5</v>
      </c>
      <c r="G40" s="79">
        <v>0</v>
      </c>
      <c r="H40" s="79">
        <v>0</v>
      </c>
      <c r="I40" s="79">
        <v>0</v>
      </c>
      <c r="J40" s="80"/>
      <c r="K40" s="80"/>
      <c r="L40" s="80"/>
    </row>
    <row r="41" spans="1:12" s="76" customFormat="1" x14ac:dyDescent="0.35">
      <c r="A41" s="81"/>
      <c r="B41" s="78">
        <v>44950</v>
      </c>
      <c r="C41" s="74" t="s">
        <v>62</v>
      </c>
      <c r="D41" s="87">
        <v>7.7</v>
      </c>
      <c r="E41" s="89">
        <v>0.05</v>
      </c>
      <c r="F41" s="79">
        <v>2.5</v>
      </c>
      <c r="G41" s="79">
        <v>0</v>
      </c>
      <c r="H41" s="79">
        <v>0</v>
      </c>
      <c r="I41" s="79">
        <v>0</v>
      </c>
      <c r="J41" s="80"/>
      <c r="K41" s="80"/>
      <c r="L41" s="80"/>
    </row>
    <row r="42" spans="1:12" s="76" customFormat="1" x14ac:dyDescent="0.35">
      <c r="A42" s="81"/>
      <c r="B42" s="78">
        <v>44957</v>
      </c>
      <c r="C42" s="74" t="s">
        <v>62</v>
      </c>
      <c r="D42" s="87">
        <v>7.3</v>
      </c>
      <c r="E42" s="89">
        <v>0.05</v>
      </c>
      <c r="F42" s="79">
        <v>2.5</v>
      </c>
      <c r="G42" s="79">
        <v>0</v>
      </c>
      <c r="H42" s="79">
        <v>0</v>
      </c>
      <c r="I42" s="79">
        <v>0</v>
      </c>
      <c r="J42" s="80"/>
      <c r="K42" s="80"/>
      <c r="L42" s="80"/>
    </row>
    <row r="43" spans="1:12" s="82" customFormat="1" x14ac:dyDescent="0.35">
      <c r="A43" s="81" t="s">
        <v>50</v>
      </c>
      <c r="B43" s="78">
        <v>44929</v>
      </c>
      <c r="C43" s="74" t="s">
        <v>62</v>
      </c>
      <c r="D43" s="87">
        <v>7.5</v>
      </c>
      <c r="E43" s="89">
        <v>0.17</v>
      </c>
      <c r="F43" s="79">
        <v>2.5</v>
      </c>
      <c r="G43" s="79">
        <v>0</v>
      </c>
      <c r="H43" s="79">
        <v>0</v>
      </c>
      <c r="I43" s="79">
        <v>0</v>
      </c>
      <c r="J43" s="80"/>
      <c r="K43" s="80"/>
      <c r="L43" s="80"/>
    </row>
    <row r="44" spans="1:12" s="82" customFormat="1" x14ac:dyDescent="0.35">
      <c r="A44" s="81" t="s">
        <v>51</v>
      </c>
      <c r="B44" s="78">
        <v>44929</v>
      </c>
      <c r="C44" s="74" t="s">
        <v>62</v>
      </c>
      <c r="D44" s="87">
        <v>7.4</v>
      </c>
      <c r="E44" s="89">
        <v>0.2</v>
      </c>
      <c r="F44" s="79">
        <v>2.5</v>
      </c>
      <c r="G44" s="79">
        <v>0</v>
      </c>
      <c r="H44" s="79">
        <v>0</v>
      </c>
      <c r="I44" s="79">
        <v>0</v>
      </c>
      <c r="J44" s="80"/>
      <c r="K44" s="80"/>
      <c r="L44" s="80"/>
    </row>
    <row r="45" spans="1:12" s="82" customFormat="1" x14ac:dyDescent="0.35">
      <c r="A45" s="81"/>
      <c r="B45" s="78">
        <v>44957</v>
      </c>
      <c r="C45" s="74" t="s">
        <v>62</v>
      </c>
      <c r="D45" s="87">
        <v>7.4</v>
      </c>
      <c r="E45" s="89">
        <v>0.47</v>
      </c>
      <c r="F45" s="79">
        <v>2.5</v>
      </c>
      <c r="G45" s="79">
        <v>0</v>
      </c>
      <c r="H45" s="79">
        <v>0</v>
      </c>
      <c r="I45" s="79">
        <v>0</v>
      </c>
      <c r="J45" s="80"/>
      <c r="K45" s="80"/>
      <c r="L45" s="80"/>
    </row>
    <row r="46" spans="1:12" s="76" customFormat="1" x14ac:dyDescent="0.35">
      <c r="A46" s="84" t="s">
        <v>61</v>
      </c>
      <c r="B46" s="78">
        <v>44929</v>
      </c>
      <c r="C46" s="74" t="s">
        <v>62</v>
      </c>
      <c r="D46" s="86">
        <v>9.8000000000000007</v>
      </c>
      <c r="E46" s="88">
        <v>0.77</v>
      </c>
      <c r="F46" s="74">
        <v>2.5</v>
      </c>
      <c r="G46" s="74">
        <v>0</v>
      </c>
      <c r="H46" s="74">
        <v>0</v>
      </c>
      <c r="I46" s="74">
        <v>0</v>
      </c>
    </row>
    <row r="47" spans="1:12" s="76" customFormat="1" x14ac:dyDescent="0.35">
      <c r="A47" s="84"/>
      <c r="B47" s="78">
        <v>44957</v>
      </c>
      <c r="C47" s="74" t="s">
        <v>62</v>
      </c>
      <c r="D47" s="86">
        <v>9.6</v>
      </c>
      <c r="E47" s="88">
        <v>0.16</v>
      </c>
      <c r="F47" s="74">
        <v>2.5</v>
      </c>
      <c r="G47" s="74">
        <v>0</v>
      </c>
      <c r="H47" s="74">
        <v>0</v>
      </c>
      <c r="I47" s="74">
        <v>0</v>
      </c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3"/>
  <sheetViews>
    <sheetView zoomScale="85" zoomScaleNormal="85" workbookViewId="0">
      <selection activeCell="A15" sqref="A15"/>
    </sheetView>
  </sheetViews>
  <sheetFormatPr baseColWidth="10" defaultRowHeight="14.5" x14ac:dyDescent="0.35"/>
  <cols>
    <col min="1" max="1" width="44.54296875" customWidth="1"/>
    <col min="2" max="2" width="19.1796875" customWidth="1"/>
    <col min="3" max="3" width="22.54296875" bestFit="1" customWidth="1"/>
    <col min="4" max="4" width="12.81640625" customWidth="1"/>
    <col min="5" max="5" width="14.7265625" bestFit="1" customWidth="1"/>
    <col min="7" max="7" width="18.54296875" bestFit="1" customWidth="1"/>
    <col min="9" max="9" width="23.26953125" bestFit="1" customWidth="1"/>
  </cols>
  <sheetData>
    <row r="1" spans="1:11" s="62" customFormat="1" ht="23.5" x14ac:dyDescent="0.55000000000000004">
      <c r="A1" s="63" t="s">
        <v>37</v>
      </c>
      <c r="B1" s="64"/>
      <c r="C1" s="64"/>
      <c r="D1" s="64"/>
      <c r="E1" s="85" t="str">
        <f>'Os vba'!E1</f>
        <v>Januar 2023</v>
      </c>
    </row>
    <row r="2" spans="1:11" ht="15.5" x14ac:dyDescent="0.3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5" x14ac:dyDescent="0.35">
      <c r="A3" s="15"/>
      <c r="B3" s="15"/>
      <c r="C3" s="3"/>
      <c r="D3" s="3"/>
      <c r="E3" s="3"/>
      <c r="F3" s="3"/>
      <c r="G3" s="3"/>
      <c r="H3" s="12"/>
      <c r="I3" s="12"/>
      <c r="J3" s="12"/>
      <c r="K3" s="12"/>
    </row>
    <row r="4" spans="1:11" ht="21" customHeight="1" x14ac:dyDescent="0.35">
      <c r="A4" s="69" t="s">
        <v>1</v>
      </c>
      <c r="B4" s="70"/>
      <c r="C4" s="70"/>
      <c r="D4" s="70"/>
      <c r="E4" s="70"/>
      <c r="F4" s="4"/>
      <c r="G4" s="4"/>
      <c r="H4" s="12"/>
      <c r="I4" s="12"/>
      <c r="J4" s="12"/>
      <c r="K4" s="12"/>
    </row>
    <row r="5" spans="1:11" ht="34.5" customHeight="1" x14ac:dyDescent="0.35">
      <c r="A5" s="32" t="s">
        <v>2</v>
      </c>
      <c r="B5" s="33" t="s">
        <v>9</v>
      </c>
      <c r="C5" s="33" t="s">
        <v>23</v>
      </c>
      <c r="D5" s="34" t="s">
        <v>3</v>
      </c>
      <c r="E5" s="34" t="s">
        <v>4</v>
      </c>
      <c r="F5" s="4"/>
      <c r="G5" s="4"/>
      <c r="H5" s="12"/>
      <c r="I5" s="12"/>
      <c r="J5" s="12"/>
      <c r="K5" s="12"/>
    </row>
    <row r="6" spans="1:11" ht="21" customHeight="1" x14ac:dyDescent="0.35">
      <c r="A6" s="5" t="s">
        <v>5</v>
      </c>
      <c r="B6" s="6">
        <v>0</v>
      </c>
      <c r="C6" s="54" t="s">
        <v>29</v>
      </c>
      <c r="D6" s="6">
        <f>COUNT(H19:H52)</f>
        <v>5</v>
      </c>
      <c r="E6" s="6">
        <f>COUNTIF(H19:H52,"=0")</f>
        <v>5</v>
      </c>
      <c r="F6" s="4"/>
      <c r="G6" s="4"/>
      <c r="H6" s="12"/>
      <c r="I6" s="12"/>
      <c r="J6" s="36"/>
      <c r="K6" s="12"/>
    </row>
    <row r="7" spans="1:11" ht="21" customHeight="1" x14ac:dyDescent="0.35">
      <c r="A7" s="5" t="s">
        <v>6</v>
      </c>
      <c r="B7" s="6">
        <v>0</v>
      </c>
      <c r="C7" s="54" t="s">
        <v>29</v>
      </c>
      <c r="D7" s="6">
        <f>COUNT(I19:I52)</f>
        <v>5</v>
      </c>
      <c r="E7" s="6">
        <f>COUNTIF(I19:I52,"=0")</f>
        <v>5</v>
      </c>
      <c r="F7" s="4"/>
      <c r="G7" s="4"/>
      <c r="H7" s="12"/>
      <c r="I7" s="12"/>
      <c r="J7" s="37"/>
      <c r="K7" s="12"/>
    </row>
    <row r="8" spans="1:11" ht="21" customHeight="1" x14ac:dyDescent="0.35">
      <c r="A8" s="27" t="s">
        <v>7</v>
      </c>
      <c r="B8" s="55" t="s">
        <v>29</v>
      </c>
      <c r="C8" s="7">
        <v>0</v>
      </c>
      <c r="D8" s="7">
        <f>COUNT(G19:G52)</f>
        <v>5</v>
      </c>
      <c r="E8" s="7">
        <f>COUNTIF(G19:G52,"=0")</f>
        <v>5</v>
      </c>
      <c r="F8" s="4"/>
      <c r="G8" s="4"/>
      <c r="H8" s="12"/>
      <c r="I8" s="12"/>
      <c r="J8" s="38"/>
      <c r="K8" s="12"/>
    </row>
    <row r="9" spans="1:11" ht="21" customHeight="1" x14ac:dyDescent="0.35">
      <c r="A9" s="30" t="s">
        <v>8</v>
      </c>
      <c r="B9" s="34"/>
      <c r="C9" s="34"/>
      <c r="D9" s="34"/>
      <c r="E9" s="34"/>
      <c r="F9" s="4"/>
      <c r="G9" s="4"/>
      <c r="H9" s="12"/>
      <c r="I9" s="12"/>
      <c r="J9" s="12"/>
      <c r="K9" s="12"/>
    </row>
    <row r="10" spans="1:11" ht="32.25" customHeight="1" x14ac:dyDescent="0.35">
      <c r="A10" s="32" t="s">
        <v>2</v>
      </c>
      <c r="B10" s="33" t="s">
        <v>9</v>
      </c>
      <c r="C10" s="33" t="s">
        <v>23</v>
      </c>
      <c r="D10" s="34" t="s">
        <v>3</v>
      </c>
      <c r="E10" s="35" t="s">
        <v>10</v>
      </c>
      <c r="F10" s="21"/>
      <c r="G10" s="4"/>
      <c r="H10" s="12"/>
      <c r="I10" s="12"/>
      <c r="J10" s="12"/>
      <c r="K10" s="12"/>
    </row>
    <row r="11" spans="1:11" ht="31" x14ac:dyDescent="0.35">
      <c r="A11" s="5" t="s">
        <v>11</v>
      </c>
      <c r="B11" s="6" t="s">
        <v>40</v>
      </c>
      <c r="C11" s="6" t="s">
        <v>24</v>
      </c>
      <c r="D11" s="6">
        <f>COUNT(F19:F52)</f>
        <v>5</v>
      </c>
      <c r="E11" s="8">
        <f>AVERAGE(F19:F52)</f>
        <v>21.6</v>
      </c>
      <c r="F11" s="4"/>
      <c r="G11" s="4"/>
      <c r="H11" s="12"/>
      <c r="I11" s="12"/>
      <c r="J11" s="12"/>
      <c r="K11" s="12"/>
    </row>
    <row r="12" spans="1:11" ht="36" customHeight="1" x14ac:dyDescent="0.35">
      <c r="A12" s="9" t="s">
        <v>12</v>
      </c>
      <c r="B12" s="6" t="s">
        <v>28</v>
      </c>
      <c r="C12" s="6" t="s">
        <v>24</v>
      </c>
      <c r="D12" s="6">
        <f>COUNT(E19:E52)</f>
        <v>5</v>
      </c>
      <c r="E12" s="8">
        <f>AVERAGE(E19:E52)</f>
        <v>0.25</v>
      </c>
      <c r="F12" s="4"/>
      <c r="G12" s="4"/>
      <c r="H12" s="12"/>
      <c r="I12" s="12"/>
      <c r="J12" s="12"/>
      <c r="K12" s="12"/>
    </row>
    <row r="13" spans="1:11" ht="21.75" customHeight="1" x14ac:dyDescent="0.35">
      <c r="A13" s="10" t="s">
        <v>13</v>
      </c>
      <c r="B13" s="71" t="s">
        <v>29</v>
      </c>
      <c r="C13" s="11" t="s">
        <v>26</v>
      </c>
      <c r="D13" s="7">
        <f>COUNT(D19:D52)</f>
        <v>5</v>
      </c>
      <c r="E13" s="13">
        <f>AVERAGE(D19:D52)</f>
        <v>6.9599999999999991</v>
      </c>
      <c r="F13" s="4"/>
      <c r="G13" s="4"/>
      <c r="H13" s="12"/>
      <c r="I13" s="12"/>
      <c r="J13" s="12"/>
      <c r="K13" s="12"/>
    </row>
    <row r="14" spans="1:11" ht="21" customHeight="1" x14ac:dyDescent="0.35">
      <c r="A14" s="51" t="s">
        <v>67</v>
      </c>
      <c r="B14" s="4"/>
      <c r="C14" s="28"/>
      <c r="D14" s="28"/>
      <c r="E14" s="29"/>
      <c r="F14" s="22"/>
      <c r="G14" s="22"/>
      <c r="H14" s="22"/>
      <c r="I14" s="4"/>
      <c r="J14" s="12"/>
      <c r="K14" s="12"/>
    </row>
    <row r="15" spans="1:11" ht="21" customHeight="1" x14ac:dyDescent="0.35">
      <c r="A15" s="53"/>
      <c r="B15" s="4"/>
      <c r="C15" s="28"/>
      <c r="D15" s="28"/>
      <c r="E15" s="29"/>
      <c r="F15" s="22"/>
      <c r="G15" s="22"/>
      <c r="H15" s="22"/>
      <c r="I15" s="4"/>
      <c r="J15" s="12"/>
      <c r="K15" s="12"/>
    </row>
    <row r="16" spans="1:11" ht="15.5" x14ac:dyDescent="0.35">
      <c r="A16" s="38"/>
      <c r="B16" s="4"/>
      <c r="C16" s="28"/>
      <c r="D16" s="28"/>
      <c r="E16" s="29"/>
      <c r="F16" s="22"/>
      <c r="G16" s="22"/>
      <c r="H16" s="22"/>
      <c r="I16" s="4"/>
      <c r="J16" s="12"/>
      <c r="K16" s="12"/>
    </row>
    <row r="17" spans="1:12" x14ac:dyDescent="0.35">
      <c r="A17" s="56" t="s">
        <v>14</v>
      </c>
      <c r="B17" s="57" t="s">
        <v>15</v>
      </c>
      <c r="C17" s="56" t="s">
        <v>16</v>
      </c>
      <c r="D17" s="57" t="s">
        <v>30</v>
      </c>
      <c r="E17" s="57" t="s">
        <v>18</v>
      </c>
      <c r="F17" s="57" t="s">
        <v>19</v>
      </c>
      <c r="G17" s="57" t="s">
        <v>20</v>
      </c>
      <c r="H17" s="57" t="s">
        <v>21</v>
      </c>
      <c r="I17" s="57" t="s">
        <v>22</v>
      </c>
      <c r="J17" s="12"/>
      <c r="K17" s="12"/>
    </row>
    <row r="18" spans="1:12" x14ac:dyDescent="0.35">
      <c r="A18" s="58"/>
      <c r="B18" s="59"/>
      <c r="C18" s="60"/>
      <c r="D18" s="61" t="s">
        <v>17</v>
      </c>
      <c r="E18" s="61" t="s">
        <v>31</v>
      </c>
      <c r="F18" s="61" t="s">
        <v>32</v>
      </c>
      <c r="G18" s="61" t="s">
        <v>33</v>
      </c>
      <c r="H18" s="61" t="s">
        <v>33</v>
      </c>
      <c r="I18" s="61" t="s">
        <v>33</v>
      </c>
      <c r="J18" s="12"/>
      <c r="K18" s="12"/>
    </row>
    <row r="19" spans="1:12" s="82" customFormat="1" x14ac:dyDescent="0.35">
      <c r="A19" s="81" t="s">
        <v>52</v>
      </c>
      <c r="B19" s="78">
        <v>44929</v>
      </c>
      <c r="C19" s="74" t="s">
        <v>63</v>
      </c>
      <c r="D19" s="87">
        <v>6.8</v>
      </c>
      <c r="E19" s="89">
        <v>0.27</v>
      </c>
      <c r="F19" s="79">
        <v>20</v>
      </c>
      <c r="G19" s="79">
        <v>0</v>
      </c>
      <c r="H19" s="79">
        <v>0</v>
      </c>
      <c r="I19" s="79">
        <v>0</v>
      </c>
      <c r="J19" s="80"/>
      <c r="K19" s="80"/>
      <c r="L19" s="80"/>
    </row>
    <row r="20" spans="1:12" s="82" customFormat="1" x14ac:dyDescent="0.35">
      <c r="A20" s="81"/>
      <c r="B20" s="78">
        <v>44936</v>
      </c>
      <c r="C20" s="74" t="s">
        <v>63</v>
      </c>
      <c r="D20" s="87">
        <v>7.1</v>
      </c>
      <c r="E20" s="89">
        <v>0.25</v>
      </c>
      <c r="F20" s="79">
        <v>25</v>
      </c>
      <c r="G20" s="79">
        <v>0</v>
      </c>
      <c r="H20" s="79">
        <v>0</v>
      </c>
      <c r="I20" s="79">
        <v>0</v>
      </c>
      <c r="J20" s="80"/>
      <c r="K20" s="80"/>
      <c r="L20" s="80"/>
    </row>
    <row r="21" spans="1:12" s="82" customFormat="1" x14ac:dyDescent="0.35">
      <c r="A21" s="81"/>
      <c r="B21" s="78">
        <v>44943</v>
      </c>
      <c r="C21" s="74" t="s">
        <v>63</v>
      </c>
      <c r="D21" s="87">
        <v>6.8</v>
      </c>
      <c r="E21" s="89">
        <v>0.25</v>
      </c>
      <c r="F21" s="79">
        <v>20</v>
      </c>
      <c r="G21" s="79">
        <v>0</v>
      </c>
      <c r="H21" s="79">
        <v>0</v>
      </c>
      <c r="I21" s="79">
        <v>0</v>
      </c>
      <c r="J21" s="80"/>
      <c r="K21" s="80"/>
      <c r="L21" s="80"/>
    </row>
    <row r="22" spans="1:12" s="82" customFormat="1" x14ac:dyDescent="0.35">
      <c r="A22" s="81"/>
      <c r="B22" s="78">
        <v>44950</v>
      </c>
      <c r="C22" s="74" t="s">
        <v>63</v>
      </c>
      <c r="D22" s="87">
        <v>7.1</v>
      </c>
      <c r="E22" s="89">
        <v>0.25</v>
      </c>
      <c r="F22" s="79">
        <v>22</v>
      </c>
      <c r="G22" s="79">
        <v>0</v>
      </c>
      <c r="H22" s="79">
        <v>0</v>
      </c>
      <c r="I22" s="79">
        <v>0</v>
      </c>
      <c r="J22" s="80"/>
      <c r="K22" s="80"/>
      <c r="L22" s="80"/>
    </row>
    <row r="23" spans="1:12" s="82" customFormat="1" x14ac:dyDescent="0.35">
      <c r="A23" s="81"/>
      <c r="B23" s="78">
        <v>44957</v>
      </c>
      <c r="C23" s="74" t="s">
        <v>63</v>
      </c>
      <c r="D23" s="87">
        <v>7</v>
      </c>
      <c r="E23" s="89">
        <v>0.23</v>
      </c>
      <c r="F23" s="83">
        <v>21</v>
      </c>
      <c r="G23" s="83">
        <v>0</v>
      </c>
      <c r="H23" s="83">
        <v>0</v>
      </c>
      <c r="I23" s="83">
        <v>0</v>
      </c>
      <c r="J23" s="80"/>
      <c r="K23" s="80"/>
      <c r="L23" s="80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21"/>
  <sheetViews>
    <sheetView zoomScale="85" zoomScaleNormal="85" workbookViewId="0">
      <selection activeCell="A19" sqref="A19"/>
    </sheetView>
  </sheetViews>
  <sheetFormatPr baseColWidth="10" defaultRowHeight="14.5" x14ac:dyDescent="0.35"/>
  <cols>
    <col min="1" max="1" width="44.54296875" customWidth="1"/>
    <col min="2" max="2" width="22.81640625" customWidth="1"/>
    <col min="3" max="3" width="22.54296875" bestFit="1" customWidth="1"/>
    <col min="4" max="4" width="12.81640625" customWidth="1"/>
    <col min="5" max="5" width="14.7265625" bestFit="1" customWidth="1"/>
    <col min="7" max="7" width="18.54296875" bestFit="1" customWidth="1"/>
    <col min="9" max="9" width="23.26953125" bestFit="1" customWidth="1"/>
  </cols>
  <sheetData>
    <row r="1" spans="1:11" s="62" customFormat="1" ht="23.5" x14ac:dyDescent="0.55000000000000004">
      <c r="A1" s="63" t="s">
        <v>35</v>
      </c>
      <c r="B1" s="64"/>
      <c r="C1" s="64"/>
      <c r="D1" s="64"/>
      <c r="E1" s="85" t="str">
        <f>'Os vba'!E1</f>
        <v>Januar 2023</v>
      </c>
    </row>
    <row r="2" spans="1:11" ht="15.5" x14ac:dyDescent="0.3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5" x14ac:dyDescent="0.35">
      <c r="A3" s="67"/>
      <c r="B3" s="67"/>
      <c r="C3" s="68"/>
      <c r="D3" s="68"/>
      <c r="E3" s="68"/>
      <c r="F3" s="3"/>
      <c r="G3" s="3"/>
      <c r="H3" s="12"/>
      <c r="I3" s="12"/>
      <c r="J3" s="12"/>
      <c r="K3" s="12"/>
    </row>
    <row r="4" spans="1:11" ht="21" customHeight="1" x14ac:dyDescent="0.35">
      <c r="A4" s="69" t="s">
        <v>1</v>
      </c>
      <c r="B4" s="70"/>
      <c r="C4" s="70"/>
      <c r="D4" s="70"/>
      <c r="E4" s="70"/>
      <c r="F4" s="4"/>
      <c r="G4" s="4"/>
      <c r="H4" s="12"/>
      <c r="I4" s="12"/>
      <c r="J4" s="12"/>
      <c r="K4" s="12"/>
    </row>
    <row r="5" spans="1:11" ht="34.5" customHeight="1" x14ac:dyDescent="0.35">
      <c r="A5" s="32" t="s">
        <v>2</v>
      </c>
      <c r="B5" s="33" t="s">
        <v>9</v>
      </c>
      <c r="C5" s="33" t="s">
        <v>23</v>
      </c>
      <c r="D5" s="34" t="s">
        <v>3</v>
      </c>
      <c r="E5" s="34" t="s">
        <v>4</v>
      </c>
      <c r="F5" s="4"/>
      <c r="G5" s="4"/>
      <c r="H5" s="12"/>
      <c r="I5" s="12"/>
      <c r="J5" s="12"/>
      <c r="K5" s="12"/>
    </row>
    <row r="6" spans="1:11" ht="21" customHeight="1" x14ac:dyDescent="0.35">
      <c r="A6" s="5" t="s">
        <v>5</v>
      </c>
      <c r="B6" s="6">
        <v>0</v>
      </c>
      <c r="C6" s="54" t="s">
        <v>29</v>
      </c>
      <c r="D6" s="6">
        <f>COUNT(H19:H51)</f>
        <v>2</v>
      </c>
      <c r="E6" s="6">
        <f>COUNTIF(H19:H51,"=0")</f>
        <v>2</v>
      </c>
      <c r="F6" s="4"/>
      <c r="G6" s="4"/>
      <c r="H6" s="12"/>
      <c r="I6" s="12"/>
      <c r="J6" s="36"/>
      <c r="K6" s="12"/>
    </row>
    <row r="7" spans="1:11" ht="21" customHeight="1" x14ac:dyDescent="0.35">
      <c r="A7" s="5" t="s">
        <v>6</v>
      </c>
      <c r="B7" s="6">
        <v>0</v>
      </c>
      <c r="C7" s="54" t="s">
        <v>29</v>
      </c>
      <c r="D7" s="6">
        <f>COUNT(I19:I51)</f>
        <v>2</v>
      </c>
      <c r="E7" s="6">
        <f>COUNTIF(I19:I51,"=0")</f>
        <v>2</v>
      </c>
      <c r="F7" s="4"/>
      <c r="G7" s="4"/>
      <c r="H7" s="12"/>
      <c r="I7" s="12"/>
      <c r="J7" s="37"/>
      <c r="K7" s="12"/>
    </row>
    <row r="8" spans="1:11" ht="21" customHeight="1" x14ac:dyDescent="0.35">
      <c r="A8" s="27" t="s">
        <v>7</v>
      </c>
      <c r="B8" s="55" t="s">
        <v>29</v>
      </c>
      <c r="C8" s="7">
        <v>0</v>
      </c>
      <c r="D8" s="7">
        <f>COUNT(G19:G51)</f>
        <v>2</v>
      </c>
      <c r="E8" s="7">
        <f>COUNTIF(G19:G51,"=0")</f>
        <v>2</v>
      </c>
      <c r="F8" s="4"/>
      <c r="G8" s="4"/>
      <c r="H8" s="12"/>
      <c r="I8" s="12"/>
      <c r="J8" s="38"/>
      <c r="K8" s="12"/>
    </row>
    <row r="9" spans="1:11" ht="21" customHeight="1" x14ac:dyDescent="0.35">
      <c r="A9" s="30" t="s">
        <v>8</v>
      </c>
      <c r="B9" s="34"/>
      <c r="C9" s="34"/>
      <c r="D9" s="34"/>
      <c r="E9" s="34"/>
      <c r="F9" s="4"/>
      <c r="G9" s="4"/>
      <c r="H9" s="12"/>
      <c r="I9" s="12"/>
      <c r="J9" s="12"/>
      <c r="K9" s="12"/>
    </row>
    <row r="10" spans="1:11" ht="32.25" customHeight="1" x14ac:dyDescent="0.35">
      <c r="A10" s="32" t="s">
        <v>2</v>
      </c>
      <c r="B10" s="33" t="s">
        <v>9</v>
      </c>
      <c r="C10" s="33" t="s">
        <v>23</v>
      </c>
      <c r="D10" s="34" t="s">
        <v>3</v>
      </c>
      <c r="E10" s="35" t="s">
        <v>10</v>
      </c>
      <c r="F10" s="21"/>
      <c r="G10" s="4"/>
      <c r="H10" s="12"/>
      <c r="I10" s="12"/>
      <c r="J10" s="12"/>
      <c r="K10" s="12"/>
    </row>
    <row r="11" spans="1:11" ht="31" x14ac:dyDescent="0.35">
      <c r="A11" s="5" t="s">
        <v>11</v>
      </c>
      <c r="B11" s="6" t="s">
        <v>40</v>
      </c>
      <c r="C11" s="6" t="s">
        <v>24</v>
      </c>
      <c r="D11" s="6">
        <f>COUNT(F19:F51)</f>
        <v>2</v>
      </c>
      <c r="E11" s="8">
        <f>AVERAGE(F19:F51)</f>
        <v>2.5</v>
      </c>
      <c r="F11" s="4"/>
      <c r="G11" s="4"/>
      <c r="H11" s="12"/>
      <c r="I11" s="12"/>
      <c r="J11" s="12"/>
      <c r="K11" s="12"/>
    </row>
    <row r="12" spans="1:11" ht="31" x14ac:dyDescent="0.35">
      <c r="A12" s="9" t="s">
        <v>12</v>
      </c>
      <c r="B12" s="6" t="s">
        <v>28</v>
      </c>
      <c r="C12" s="6" t="s">
        <v>24</v>
      </c>
      <c r="D12" s="6">
        <f>COUNT(E19:E51)</f>
        <v>2</v>
      </c>
      <c r="E12" s="8">
        <f>AVERAGE(E19:E51)</f>
        <v>0.08</v>
      </c>
      <c r="F12" s="4"/>
      <c r="G12" s="4"/>
      <c r="H12" s="12"/>
      <c r="I12" s="12"/>
      <c r="J12" s="12"/>
      <c r="K12" s="12"/>
    </row>
    <row r="13" spans="1:11" ht="20.25" customHeight="1" x14ac:dyDescent="0.35">
      <c r="A13" s="10" t="s">
        <v>13</v>
      </c>
      <c r="B13" s="71" t="s">
        <v>29</v>
      </c>
      <c r="C13" s="11" t="s">
        <v>26</v>
      </c>
      <c r="D13" s="7">
        <f>COUNT(D19:D51)</f>
        <v>2</v>
      </c>
      <c r="E13" s="13">
        <f>AVERAGE(D19:D51)</f>
        <v>7.15</v>
      </c>
      <c r="F13" s="4"/>
      <c r="G13" s="4"/>
      <c r="H13" s="12"/>
      <c r="I13" s="12"/>
      <c r="J13" s="12"/>
      <c r="K13" s="12"/>
    </row>
    <row r="14" spans="1:11" ht="21" customHeight="1" x14ac:dyDescent="0.35">
      <c r="A14" s="51" t="s">
        <v>27</v>
      </c>
      <c r="B14" s="4"/>
      <c r="C14" s="28"/>
      <c r="D14" s="28"/>
      <c r="E14" s="29"/>
      <c r="F14" s="22"/>
      <c r="G14" s="22"/>
      <c r="H14" s="22"/>
      <c r="I14" s="4"/>
      <c r="J14" s="12"/>
      <c r="K14" s="12"/>
    </row>
    <row r="15" spans="1:11" ht="21" customHeight="1" x14ac:dyDescent="0.35">
      <c r="A15" s="53"/>
      <c r="B15" s="4"/>
      <c r="C15" s="28"/>
      <c r="D15" s="28"/>
      <c r="E15" s="29"/>
      <c r="F15" s="22"/>
      <c r="G15" s="22"/>
      <c r="H15" s="22"/>
      <c r="I15" s="4"/>
      <c r="J15" s="12"/>
      <c r="K15" s="12"/>
    </row>
    <row r="16" spans="1:11" ht="15.5" x14ac:dyDescent="0.35">
      <c r="A16" s="38"/>
      <c r="B16" s="4"/>
      <c r="C16" s="28"/>
      <c r="D16" s="28"/>
      <c r="E16" s="29"/>
      <c r="F16" s="22"/>
      <c r="G16" s="22"/>
      <c r="H16" s="22"/>
      <c r="I16" s="4"/>
      <c r="J16" s="12"/>
      <c r="K16" s="12"/>
    </row>
    <row r="17" spans="1:12" x14ac:dyDescent="0.35">
      <c r="A17" s="56" t="s">
        <v>14</v>
      </c>
      <c r="B17" s="57" t="s">
        <v>15</v>
      </c>
      <c r="C17" s="56" t="s">
        <v>16</v>
      </c>
      <c r="D17" s="57" t="s">
        <v>30</v>
      </c>
      <c r="E17" s="57" t="s">
        <v>18</v>
      </c>
      <c r="F17" s="57" t="s">
        <v>19</v>
      </c>
      <c r="G17" s="57" t="s">
        <v>20</v>
      </c>
      <c r="H17" s="57" t="s">
        <v>21</v>
      </c>
      <c r="I17" s="57" t="s">
        <v>22</v>
      </c>
      <c r="J17" s="12"/>
      <c r="K17" s="12"/>
    </row>
    <row r="18" spans="1:12" x14ac:dyDescent="0.35">
      <c r="A18" s="58"/>
      <c r="B18" s="59"/>
      <c r="C18" s="60"/>
      <c r="D18" s="61" t="s">
        <v>17</v>
      </c>
      <c r="E18" s="61" t="s">
        <v>31</v>
      </c>
      <c r="F18" s="61" t="s">
        <v>32</v>
      </c>
      <c r="G18" s="61" t="s">
        <v>33</v>
      </c>
      <c r="H18" s="61" t="s">
        <v>33</v>
      </c>
      <c r="I18" s="61" t="s">
        <v>33</v>
      </c>
      <c r="J18" s="12"/>
      <c r="K18" s="12"/>
    </row>
    <row r="19" spans="1:12" s="82" customFormat="1" x14ac:dyDescent="0.35">
      <c r="A19" s="81" t="s">
        <v>53</v>
      </c>
      <c r="B19" s="78">
        <v>44950</v>
      </c>
      <c r="C19" s="74" t="s">
        <v>64</v>
      </c>
      <c r="D19" s="87">
        <v>7.2</v>
      </c>
      <c r="E19" s="89">
        <v>0.05</v>
      </c>
      <c r="F19" s="83">
        <v>2.5</v>
      </c>
      <c r="G19" s="83">
        <v>0</v>
      </c>
      <c r="H19" s="83">
        <v>0</v>
      </c>
      <c r="I19" s="83">
        <v>0</v>
      </c>
      <c r="J19" s="80"/>
      <c r="K19" s="80"/>
      <c r="L19" s="80"/>
    </row>
    <row r="20" spans="1:12" s="76" customFormat="1" x14ac:dyDescent="0.35">
      <c r="A20" s="84" t="s">
        <v>54</v>
      </c>
      <c r="B20" s="78">
        <v>44936</v>
      </c>
      <c r="C20" s="74" t="s">
        <v>64</v>
      </c>
      <c r="D20" s="86">
        <v>7.1</v>
      </c>
      <c r="E20" s="88">
        <v>0.11</v>
      </c>
      <c r="F20" s="74">
        <v>2.5</v>
      </c>
      <c r="G20" s="74">
        <v>0</v>
      </c>
      <c r="H20" s="74">
        <v>0</v>
      </c>
      <c r="I20" s="74">
        <v>0</v>
      </c>
    </row>
    <row r="21" spans="1:12" x14ac:dyDescent="0.35">
      <c r="A21" s="62"/>
      <c r="B21" s="44"/>
      <c r="C21" s="45"/>
      <c r="D21" s="50"/>
      <c r="E21" s="50"/>
      <c r="F21" s="50"/>
      <c r="G21" s="50"/>
      <c r="H21" s="50"/>
      <c r="I21" s="50"/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1"/>
  <sheetViews>
    <sheetView zoomScale="85" zoomScaleNormal="85" workbookViewId="0">
      <selection activeCell="A19" sqref="A19"/>
    </sheetView>
  </sheetViews>
  <sheetFormatPr baseColWidth="10" defaultRowHeight="14.5" x14ac:dyDescent="0.35"/>
  <cols>
    <col min="1" max="1" width="44.54296875" customWidth="1"/>
    <col min="2" max="2" width="19.7265625" customWidth="1"/>
    <col min="3" max="3" width="22.54296875" bestFit="1" customWidth="1"/>
    <col min="4" max="4" width="12.81640625" customWidth="1"/>
    <col min="5" max="5" width="14.7265625" bestFit="1" customWidth="1"/>
    <col min="7" max="7" width="18.54296875" bestFit="1" customWidth="1"/>
    <col min="9" max="9" width="23.26953125" bestFit="1" customWidth="1"/>
  </cols>
  <sheetData>
    <row r="1" spans="1:11" s="62" customFormat="1" ht="23.5" x14ac:dyDescent="0.55000000000000004">
      <c r="A1" s="63" t="s">
        <v>34</v>
      </c>
      <c r="B1" s="64"/>
      <c r="C1" s="64"/>
      <c r="D1" s="64"/>
      <c r="E1" s="85" t="str">
        <f>'Os vba'!E1</f>
        <v>Januar 2023</v>
      </c>
    </row>
    <row r="2" spans="1:11" ht="15.5" x14ac:dyDescent="0.3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5" x14ac:dyDescent="0.35">
      <c r="A3" s="67"/>
      <c r="B3" s="67"/>
      <c r="C3" s="68"/>
      <c r="D3" s="68"/>
      <c r="E3" s="68"/>
      <c r="F3" s="3"/>
      <c r="G3" s="3"/>
      <c r="H3" s="12"/>
      <c r="I3" s="12"/>
      <c r="J3" s="12"/>
      <c r="K3" s="12"/>
    </row>
    <row r="4" spans="1:11" ht="21" customHeight="1" x14ac:dyDescent="0.35">
      <c r="A4" s="69" t="s">
        <v>1</v>
      </c>
      <c r="B4" s="70"/>
      <c r="C4" s="70"/>
      <c r="D4" s="70"/>
      <c r="E4" s="70"/>
      <c r="F4" s="4"/>
      <c r="G4" s="4"/>
      <c r="H4" s="12"/>
      <c r="I4" s="12"/>
      <c r="J4" s="12"/>
      <c r="K4" s="12"/>
    </row>
    <row r="5" spans="1:11" ht="34.5" customHeight="1" x14ac:dyDescent="0.35">
      <c r="A5" s="32" t="s">
        <v>2</v>
      </c>
      <c r="B5" s="33" t="s">
        <v>9</v>
      </c>
      <c r="C5" s="33" t="s">
        <v>23</v>
      </c>
      <c r="D5" s="34" t="s">
        <v>3</v>
      </c>
      <c r="E5" s="34" t="s">
        <v>4</v>
      </c>
      <c r="F5" s="4"/>
      <c r="G5" s="4"/>
      <c r="H5" s="12"/>
      <c r="I5" s="12"/>
      <c r="J5" s="12"/>
      <c r="K5" s="12"/>
    </row>
    <row r="6" spans="1:11" ht="21" customHeight="1" x14ac:dyDescent="0.35">
      <c r="A6" s="5" t="s">
        <v>5</v>
      </c>
      <c r="B6" s="6">
        <v>0</v>
      </c>
      <c r="C6" s="54" t="s">
        <v>29</v>
      </c>
      <c r="D6" s="6">
        <f>COUNT(H19:H54)</f>
        <v>3</v>
      </c>
      <c r="E6" s="6">
        <f>COUNTIF(H19:H54,"=0")</f>
        <v>3</v>
      </c>
      <c r="F6" s="4"/>
      <c r="G6" s="4"/>
      <c r="H6" s="12"/>
      <c r="I6" s="12"/>
      <c r="J6" s="36"/>
      <c r="K6" s="12"/>
    </row>
    <row r="7" spans="1:11" ht="21" customHeight="1" x14ac:dyDescent="0.35">
      <c r="A7" s="5" t="s">
        <v>6</v>
      </c>
      <c r="B7" s="6">
        <v>0</v>
      </c>
      <c r="C7" s="54" t="s">
        <v>29</v>
      </c>
      <c r="D7" s="6">
        <f>COUNT(I19:I54)</f>
        <v>3</v>
      </c>
      <c r="E7" s="6">
        <f>COUNTIF(I19:I54,"=0")</f>
        <v>3</v>
      </c>
      <c r="F7" s="4"/>
      <c r="G7" s="4"/>
      <c r="H7" s="12"/>
      <c r="I7" s="12"/>
      <c r="J7" s="37"/>
      <c r="K7" s="12"/>
    </row>
    <row r="8" spans="1:11" ht="21" customHeight="1" x14ac:dyDescent="0.35">
      <c r="A8" s="27" t="s">
        <v>7</v>
      </c>
      <c r="B8" s="55" t="s">
        <v>29</v>
      </c>
      <c r="C8" s="7">
        <v>0</v>
      </c>
      <c r="D8" s="7">
        <f>COUNT(G19:G54)</f>
        <v>3</v>
      </c>
      <c r="E8" s="7">
        <f>COUNTIF(G19:G54,"=0")</f>
        <v>3</v>
      </c>
      <c r="F8" s="4"/>
      <c r="G8" s="4"/>
      <c r="H8" s="12"/>
      <c r="I8" s="12"/>
      <c r="J8" s="38"/>
      <c r="K8" s="12"/>
    </row>
    <row r="9" spans="1:11" ht="21" customHeight="1" x14ac:dyDescent="0.35">
      <c r="A9" s="30" t="s">
        <v>8</v>
      </c>
      <c r="B9" s="34"/>
      <c r="C9" s="34"/>
      <c r="D9" s="34"/>
      <c r="E9" s="34"/>
      <c r="F9" s="4"/>
      <c r="G9" s="4"/>
      <c r="H9" s="12"/>
      <c r="I9" s="12"/>
      <c r="J9" s="12"/>
      <c r="K9" s="12"/>
    </row>
    <row r="10" spans="1:11" ht="32.25" customHeight="1" x14ac:dyDescent="0.35">
      <c r="A10" s="32" t="s">
        <v>2</v>
      </c>
      <c r="B10" s="33" t="s">
        <v>9</v>
      </c>
      <c r="C10" s="33" t="s">
        <v>23</v>
      </c>
      <c r="D10" s="34" t="s">
        <v>3</v>
      </c>
      <c r="E10" s="35" t="s">
        <v>10</v>
      </c>
      <c r="F10" s="21"/>
      <c r="G10" s="4"/>
      <c r="H10" s="12"/>
      <c r="I10" s="12"/>
      <c r="J10" s="12"/>
      <c r="K10" s="12"/>
    </row>
    <row r="11" spans="1:11" ht="31" x14ac:dyDescent="0.35">
      <c r="A11" s="5" t="s">
        <v>11</v>
      </c>
      <c r="B11" s="6" t="s">
        <v>40</v>
      </c>
      <c r="C11" s="6" t="s">
        <v>24</v>
      </c>
      <c r="D11" s="6">
        <f>COUNT(F19:F54)</f>
        <v>3</v>
      </c>
      <c r="E11" s="8">
        <f>AVERAGE(F19:F54)</f>
        <v>2.5</v>
      </c>
      <c r="F11" s="4"/>
      <c r="G11" s="4"/>
      <c r="H11" s="12"/>
      <c r="I11" s="12"/>
      <c r="J11" s="12"/>
      <c r="K11" s="12"/>
    </row>
    <row r="12" spans="1:11" ht="31" x14ac:dyDescent="0.35">
      <c r="A12" s="9" t="s">
        <v>12</v>
      </c>
      <c r="B12" s="6" t="s">
        <v>28</v>
      </c>
      <c r="C12" s="6" t="s">
        <v>24</v>
      </c>
      <c r="D12" s="6">
        <f>COUNT(E19:E54)</f>
        <v>3</v>
      </c>
      <c r="E12" s="8">
        <f>AVERAGE(E19:E54)</f>
        <v>0.19333333333333336</v>
      </c>
      <c r="F12" s="4"/>
      <c r="G12" s="4"/>
      <c r="H12" s="12"/>
      <c r="I12" s="12"/>
      <c r="J12" s="12"/>
      <c r="K12" s="12"/>
    </row>
    <row r="13" spans="1:11" ht="20.25" customHeight="1" x14ac:dyDescent="0.35">
      <c r="A13" s="10" t="s">
        <v>13</v>
      </c>
      <c r="B13" s="71" t="s">
        <v>29</v>
      </c>
      <c r="C13" s="11" t="s">
        <v>26</v>
      </c>
      <c r="D13" s="7">
        <f>COUNT(D19:D54)</f>
        <v>3</v>
      </c>
      <c r="E13" s="13">
        <f>AVERAGE(D19:D54)</f>
        <v>7.5333333333333341</v>
      </c>
      <c r="F13" s="4"/>
      <c r="G13" s="4"/>
      <c r="H13" s="12"/>
      <c r="I13" s="12"/>
      <c r="J13" s="12"/>
      <c r="K13" s="12"/>
    </row>
    <row r="14" spans="1:11" ht="21" customHeight="1" x14ac:dyDescent="0.35">
      <c r="A14" s="51" t="s">
        <v>27</v>
      </c>
      <c r="B14" s="4"/>
      <c r="C14" s="28"/>
      <c r="D14" s="28"/>
      <c r="E14" s="29"/>
      <c r="F14" s="22"/>
      <c r="G14" s="22"/>
      <c r="H14" s="22"/>
      <c r="I14" s="4"/>
      <c r="J14" s="12"/>
      <c r="K14" s="12"/>
    </row>
    <row r="15" spans="1:11" ht="21" customHeight="1" x14ac:dyDescent="0.35">
      <c r="A15" s="53"/>
      <c r="B15" s="4"/>
      <c r="C15" s="28"/>
      <c r="D15" s="28"/>
      <c r="E15" s="29"/>
      <c r="F15" s="22"/>
      <c r="G15" s="22"/>
      <c r="H15" s="22"/>
      <c r="I15" s="4"/>
      <c r="J15" s="12"/>
      <c r="K15" s="12"/>
    </row>
    <row r="16" spans="1:11" ht="15.5" x14ac:dyDescent="0.35">
      <c r="A16" s="38"/>
      <c r="B16" s="4"/>
      <c r="C16" s="28"/>
      <c r="D16" s="28"/>
      <c r="E16" s="29"/>
      <c r="F16" s="22"/>
      <c r="G16" s="22"/>
      <c r="H16" s="22"/>
      <c r="I16" s="4"/>
      <c r="J16" s="12"/>
      <c r="K16" s="12"/>
    </row>
    <row r="17" spans="1:11" x14ac:dyDescent="0.35">
      <c r="A17" s="56" t="s">
        <v>14</v>
      </c>
      <c r="B17" s="57" t="s">
        <v>15</v>
      </c>
      <c r="C17" s="56" t="s">
        <v>16</v>
      </c>
      <c r="D17" s="57" t="s">
        <v>30</v>
      </c>
      <c r="E17" s="57" t="s">
        <v>18</v>
      </c>
      <c r="F17" s="57" t="s">
        <v>19</v>
      </c>
      <c r="G17" s="57" t="s">
        <v>20</v>
      </c>
      <c r="H17" s="57" t="s">
        <v>21</v>
      </c>
      <c r="I17" s="57" t="s">
        <v>22</v>
      </c>
      <c r="J17" s="12"/>
      <c r="K17" s="12"/>
    </row>
    <row r="18" spans="1:11" x14ac:dyDescent="0.35">
      <c r="A18" s="58"/>
      <c r="B18" s="59"/>
      <c r="C18" s="60"/>
      <c r="D18" s="61" t="s">
        <v>17</v>
      </c>
      <c r="E18" s="61" t="s">
        <v>31</v>
      </c>
      <c r="F18" s="61" t="s">
        <v>32</v>
      </c>
      <c r="G18" s="61" t="s">
        <v>33</v>
      </c>
      <c r="H18" s="61" t="s">
        <v>33</v>
      </c>
      <c r="I18" s="61" t="s">
        <v>33</v>
      </c>
      <c r="J18" s="12"/>
      <c r="K18" s="12"/>
    </row>
    <row r="19" spans="1:11" s="76" customFormat="1" x14ac:dyDescent="0.35">
      <c r="A19" s="84" t="s">
        <v>55</v>
      </c>
      <c r="B19" s="78">
        <v>44950</v>
      </c>
      <c r="C19" s="50" t="s">
        <v>65</v>
      </c>
      <c r="D19" s="86">
        <v>7.2</v>
      </c>
      <c r="E19" s="88">
        <v>0.33</v>
      </c>
      <c r="F19" s="74">
        <v>2.5</v>
      </c>
      <c r="G19" s="74">
        <v>0</v>
      </c>
      <c r="H19" s="74">
        <v>0</v>
      </c>
      <c r="I19" s="74">
        <v>0</v>
      </c>
    </row>
    <row r="20" spans="1:11" s="76" customFormat="1" x14ac:dyDescent="0.35">
      <c r="A20" s="84" t="s">
        <v>56</v>
      </c>
      <c r="B20" s="78">
        <v>44950</v>
      </c>
      <c r="C20" s="50" t="s">
        <v>65</v>
      </c>
      <c r="D20" s="86">
        <v>8</v>
      </c>
      <c r="E20" s="88">
        <v>0.13</v>
      </c>
      <c r="F20" s="74">
        <v>2.5</v>
      </c>
      <c r="G20" s="74">
        <v>0</v>
      </c>
      <c r="H20" s="74">
        <v>0</v>
      </c>
      <c r="I20" s="74">
        <v>0</v>
      </c>
    </row>
    <row r="21" spans="1:11" s="76" customFormat="1" x14ac:dyDescent="0.35">
      <c r="A21" s="84" t="s">
        <v>57</v>
      </c>
      <c r="B21" s="78">
        <v>44936</v>
      </c>
      <c r="C21" s="50" t="s">
        <v>65</v>
      </c>
      <c r="D21" s="86">
        <v>7.4</v>
      </c>
      <c r="E21" s="88">
        <v>0.12</v>
      </c>
      <c r="F21" s="74">
        <v>2.5</v>
      </c>
      <c r="G21" s="74">
        <v>0</v>
      </c>
      <c r="H21" s="74">
        <v>0</v>
      </c>
      <c r="I21" s="74">
        <v>0</v>
      </c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5"/>
  <sheetViews>
    <sheetView zoomScale="85" zoomScaleNormal="85" workbookViewId="0">
      <selection activeCell="A18" sqref="A18"/>
    </sheetView>
  </sheetViews>
  <sheetFormatPr baseColWidth="10" defaultRowHeight="14.5" x14ac:dyDescent="0.35"/>
  <cols>
    <col min="1" max="1" width="44.54296875" customWidth="1"/>
    <col min="2" max="2" width="19.26953125" customWidth="1"/>
    <col min="3" max="3" width="22.54296875" bestFit="1" customWidth="1"/>
    <col min="4" max="4" width="12.81640625" customWidth="1"/>
    <col min="5" max="5" width="14.7265625" bestFit="1" customWidth="1"/>
    <col min="7" max="7" width="18.54296875" bestFit="1" customWidth="1"/>
    <col min="9" max="9" width="23.26953125" bestFit="1" customWidth="1"/>
  </cols>
  <sheetData>
    <row r="1" spans="1:11" s="62" customFormat="1" ht="23.5" x14ac:dyDescent="0.55000000000000004">
      <c r="A1" s="63" t="s">
        <v>36</v>
      </c>
      <c r="B1" s="64"/>
      <c r="C1" s="64"/>
      <c r="D1" s="64"/>
      <c r="E1" s="85" t="str">
        <f>'Os vba'!E1</f>
        <v>Januar 2023</v>
      </c>
    </row>
    <row r="2" spans="1:11" ht="15.5" x14ac:dyDescent="0.3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5" x14ac:dyDescent="0.35">
      <c r="A3" s="67"/>
      <c r="B3" s="67"/>
      <c r="C3" s="68"/>
      <c r="D3" s="68"/>
      <c r="E3" s="68"/>
      <c r="F3" s="3"/>
      <c r="G3" s="3"/>
      <c r="H3" s="12"/>
      <c r="I3" s="12"/>
      <c r="J3" s="12"/>
      <c r="K3" s="12"/>
    </row>
    <row r="4" spans="1:11" ht="21" customHeight="1" x14ac:dyDescent="0.35">
      <c r="A4" s="69" t="s">
        <v>1</v>
      </c>
      <c r="B4" s="70"/>
      <c r="C4" s="70"/>
      <c r="D4" s="70"/>
      <c r="E4" s="70"/>
      <c r="F4" s="4"/>
      <c r="G4" s="4"/>
      <c r="H4" s="12"/>
      <c r="I4" s="12"/>
      <c r="J4" s="12"/>
      <c r="K4" s="12"/>
    </row>
    <row r="5" spans="1:11" ht="34.5" customHeight="1" x14ac:dyDescent="0.35">
      <c r="A5" s="32" t="s">
        <v>2</v>
      </c>
      <c r="B5" s="33" t="s">
        <v>9</v>
      </c>
      <c r="C5" s="33" t="s">
        <v>23</v>
      </c>
      <c r="D5" s="34" t="s">
        <v>3</v>
      </c>
      <c r="E5" s="34" t="s">
        <v>4</v>
      </c>
      <c r="F5" s="4"/>
      <c r="G5" s="4"/>
      <c r="H5" s="12"/>
      <c r="I5" s="12"/>
      <c r="J5" s="12"/>
      <c r="K5" s="12"/>
    </row>
    <row r="6" spans="1:11" ht="21" customHeight="1" x14ac:dyDescent="0.35">
      <c r="A6" s="5" t="s">
        <v>5</v>
      </c>
      <c r="B6" s="6">
        <v>0</v>
      </c>
      <c r="C6" s="54" t="s">
        <v>29</v>
      </c>
      <c r="D6" s="6">
        <f>COUNT(H19:H85)</f>
        <v>2</v>
      </c>
      <c r="E6" s="6">
        <f>COUNTIF(H19:H85,"=0")</f>
        <v>2</v>
      </c>
      <c r="F6" s="4"/>
      <c r="G6" s="4"/>
      <c r="H6" s="12"/>
      <c r="I6" s="12"/>
      <c r="J6" s="36"/>
      <c r="K6" s="12"/>
    </row>
    <row r="7" spans="1:11" ht="21" customHeight="1" x14ac:dyDescent="0.35">
      <c r="A7" s="5" t="s">
        <v>6</v>
      </c>
      <c r="B7" s="6">
        <v>0</v>
      </c>
      <c r="C7" s="54" t="s">
        <v>29</v>
      </c>
      <c r="D7" s="6">
        <f>COUNT(I19:I85)</f>
        <v>2</v>
      </c>
      <c r="E7" s="6">
        <f>COUNTIF(I19:I85,"=0")</f>
        <v>2</v>
      </c>
      <c r="F7" s="4"/>
      <c r="G7" s="4"/>
      <c r="H7" s="12"/>
      <c r="I7" s="12"/>
      <c r="J7" s="37"/>
      <c r="K7" s="12"/>
    </row>
    <row r="8" spans="1:11" ht="21" customHeight="1" x14ac:dyDescent="0.35">
      <c r="A8" s="27" t="s">
        <v>7</v>
      </c>
      <c r="B8" s="55" t="s">
        <v>29</v>
      </c>
      <c r="C8" s="7">
        <v>0</v>
      </c>
      <c r="D8" s="7">
        <f>COUNT(G19:G85)</f>
        <v>2</v>
      </c>
      <c r="E8" s="7">
        <f>COUNTIF(G19:G85,"=0")</f>
        <v>2</v>
      </c>
      <c r="F8" s="4"/>
      <c r="G8" s="4"/>
      <c r="H8" s="12"/>
      <c r="I8" s="12"/>
      <c r="J8" s="38"/>
      <c r="K8" s="12"/>
    </row>
    <row r="9" spans="1:11" ht="21" customHeight="1" x14ac:dyDescent="0.35">
      <c r="A9" s="30" t="s">
        <v>8</v>
      </c>
      <c r="B9" s="34"/>
      <c r="C9" s="34"/>
      <c r="D9" s="34"/>
      <c r="E9" s="34"/>
      <c r="F9" s="4"/>
      <c r="G9" s="4"/>
      <c r="H9" s="12"/>
      <c r="I9" s="12"/>
      <c r="J9" s="12"/>
      <c r="K9" s="12"/>
    </row>
    <row r="10" spans="1:11" ht="32.25" customHeight="1" x14ac:dyDescent="0.35">
      <c r="A10" s="32" t="s">
        <v>2</v>
      </c>
      <c r="B10" s="33" t="s">
        <v>9</v>
      </c>
      <c r="C10" s="33" t="s">
        <v>23</v>
      </c>
      <c r="D10" s="34" t="s">
        <v>3</v>
      </c>
      <c r="E10" s="35" t="s">
        <v>10</v>
      </c>
      <c r="F10" s="21"/>
      <c r="G10" s="4"/>
      <c r="H10" s="12"/>
      <c r="I10" s="12"/>
      <c r="J10" s="12"/>
      <c r="K10" s="12"/>
    </row>
    <row r="11" spans="1:11" ht="31" x14ac:dyDescent="0.35">
      <c r="A11" s="5" t="s">
        <v>11</v>
      </c>
      <c r="B11" s="6" t="s">
        <v>40</v>
      </c>
      <c r="C11" s="6" t="s">
        <v>24</v>
      </c>
      <c r="D11" s="6">
        <f>COUNT(F19:F85)</f>
        <v>2</v>
      </c>
      <c r="E11" s="8">
        <f>AVERAGE(F19:F85)</f>
        <v>2.5</v>
      </c>
      <c r="F11" s="4"/>
      <c r="G11" s="4"/>
      <c r="H11" s="12"/>
      <c r="I11" s="12"/>
      <c r="J11" s="12"/>
      <c r="K11" s="12"/>
    </row>
    <row r="12" spans="1:11" ht="31" x14ac:dyDescent="0.35">
      <c r="A12" s="9" t="s">
        <v>12</v>
      </c>
      <c r="B12" s="6" t="s">
        <v>28</v>
      </c>
      <c r="C12" s="6" t="s">
        <v>24</v>
      </c>
      <c r="D12" s="6">
        <f>COUNT(E19:E85)</f>
        <v>2</v>
      </c>
      <c r="E12" s="8">
        <f>AVERAGE(E19:E85)</f>
        <v>0.12</v>
      </c>
      <c r="F12" s="4"/>
      <c r="G12" s="4"/>
      <c r="H12" s="12"/>
      <c r="I12" s="12"/>
      <c r="J12" s="12"/>
      <c r="K12" s="12"/>
    </row>
    <row r="13" spans="1:11" ht="20.25" customHeight="1" x14ac:dyDescent="0.35">
      <c r="A13" s="10" t="s">
        <v>13</v>
      </c>
      <c r="B13" s="71" t="s">
        <v>29</v>
      </c>
      <c r="C13" s="11" t="s">
        <v>26</v>
      </c>
      <c r="D13" s="7">
        <f>COUNT(D19:D85)</f>
        <v>2</v>
      </c>
      <c r="E13" s="13">
        <f>AVERAGE(D19:D85)</f>
        <v>8.0500000000000007</v>
      </c>
      <c r="F13" s="4"/>
      <c r="G13" s="4"/>
      <c r="H13" s="12"/>
      <c r="I13" s="12"/>
      <c r="J13" s="12"/>
      <c r="K13" s="12"/>
    </row>
    <row r="14" spans="1:11" ht="21" customHeight="1" x14ac:dyDescent="0.35">
      <c r="A14" s="51" t="s">
        <v>27</v>
      </c>
      <c r="B14" s="4"/>
      <c r="C14" s="28"/>
      <c r="D14" s="28"/>
      <c r="E14" s="29"/>
      <c r="F14" s="22"/>
      <c r="G14" s="22"/>
      <c r="H14" s="22"/>
      <c r="I14" s="4"/>
      <c r="J14" s="12"/>
      <c r="K14" s="12"/>
    </row>
    <row r="15" spans="1:11" ht="21" customHeight="1" x14ac:dyDescent="0.35">
      <c r="A15" s="53"/>
      <c r="B15" s="4"/>
      <c r="C15" s="28"/>
      <c r="D15" s="28"/>
      <c r="E15" s="29"/>
      <c r="F15" s="22"/>
      <c r="G15" s="22"/>
      <c r="H15" s="22"/>
      <c r="I15" s="4"/>
      <c r="J15" s="12"/>
      <c r="K15" s="12"/>
    </row>
    <row r="16" spans="1:11" ht="15.5" x14ac:dyDescent="0.35">
      <c r="A16" s="38"/>
      <c r="B16" s="4"/>
      <c r="C16" s="28"/>
      <c r="D16" s="28"/>
      <c r="E16" s="29"/>
      <c r="F16" s="22"/>
      <c r="G16" s="22"/>
      <c r="H16" s="22"/>
      <c r="I16" s="4"/>
      <c r="J16" s="12"/>
      <c r="K16" s="12"/>
    </row>
    <row r="17" spans="1:12" x14ac:dyDescent="0.35">
      <c r="A17" s="56" t="s">
        <v>14</v>
      </c>
      <c r="B17" s="57" t="s">
        <v>15</v>
      </c>
      <c r="C17" s="56" t="s">
        <v>16</v>
      </c>
      <c r="D17" s="57" t="s">
        <v>30</v>
      </c>
      <c r="E17" s="57" t="s">
        <v>18</v>
      </c>
      <c r="F17" s="57" t="s">
        <v>19</v>
      </c>
      <c r="G17" s="57" t="s">
        <v>20</v>
      </c>
      <c r="H17" s="57" t="s">
        <v>21</v>
      </c>
      <c r="I17" s="57" t="s">
        <v>22</v>
      </c>
      <c r="J17" s="12"/>
      <c r="K17" s="12"/>
    </row>
    <row r="18" spans="1:12" x14ac:dyDescent="0.35">
      <c r="A18" s="58"/>
      <c r="B18" s="59"/>
      <c r="C18" s="60"/>
      <c r="D18" s="61" t="s">
        <v>17</v>
      </c>
      <c r="E18" s="61" t="s">
        <v>31</v>
      </c>
      <c r="F18" s="61" t="s">
        <v>32</v>
      </c>
      <c r="G18" s="61" t="s">
        <v>33</v>
      </c>
      <c r="H18" s="61" t="s">
        <v>33</v>
      </c>
      <c r="I18" s="61" t="s">
        <v>33</v>
      </c>
      <c r="J18" s="12"/>
      <c r="K18" s="12"/>
    </row>
    <row r="19" spans="1:12" s="76" customFormat="1" x14ac:dyDescent="0.35">
      <c r="A19" s="84" t="s">
        <v>58</v>
      </c>
      <c r="B19" s="78">
        <v>44950</v>
      </c>
      <c r="C19" s="50" t="s">
        <v>66</v>
      </c>
      <c r="D19" s="86">
        <v>8</v>
      </c>
      <c r="E19" s="88">
        <v>0.19</v>
      </c>
      <c r="F19" s="74">
        <v>2.5</v>
      </c>
      <c r="G19" s="74">
        <v>0</v>
      </c>
      <c r="H19" s="74">
        <v>0</v>
      </c>
      <c r="I19" s="74">
        <v>0</v>
      </c>
    </row>
    <row r="20" spans="1:12" s="76" customFormat="1" x14ac:dyDescent="0.35">
      <c r="A20" s="84" t="s">
        <v>59</v>
      </c>
      <c r="B20" s="78">
        <v>44936</v>
      </c>
      <c r="C20" s="50" t="s">
        <v>66</v>
      </c>
      <c r="D20" s="86">
        <v>8.1</v>
      </c>
      <c r="E20" s="88">
        <v>0.05</v>
      </c>
      <c r="F20" s="74">
        <v>2.5</v>
      </c>
      <c r="G20" s="74">
        <v>0</v>
      </c>
      <c r="H20" s="74">
        <v>0</v>
      </c>
      <c r="I20" s="74">
        <v>0</v>
      </c>
    </row>
    <row r="21" spans="1:12" x14ac:dyDescent="0.35">
      <c r="A21" s="24"/>
      <c r="B21" s="40"/>
      <c r="C21" s="41"/>
      <c r="D21" s="42"/>
      <c r="E21" s="42"/>
      <c r="F21" s="42"/>
      <c r="G21" s="42"/>
      <c r="H21" s="42"/>
      <c r="I21" s="42"/>
      <c r="J21" s="26"/>
      <c r="K21" s="12"/>
    </row>
    <row r="22" spans="1:12" x14ac:dyDescent="0.35">
      <c r="A22" s="24"/>
      <c r="B22" s="40"/>
      <c r="C22" s="39"/>
      <c r="D22" s="25"/>
      <c r="E22" s="25"/>
      <c r="F22" s="25"/>
      <c r="G22" s="25"/>
      <c r="H22" s="25"/>
      <c r="I22" s="25"/>
      <c r="J22" s="12"/>
      <c r="K22" s="12"/>
    </row>
    <row r="23" spans="1:12" x14ac:dyDescent="0.35">
      <c r="A23" s="24"/>
      <c r="B23" s="40"/>
      <c r="C23" s="39"/>
      <c r="D23" s="25"/>
      <c r="E23" s="25"/>
      <c r="F23" s="25"/>
      <c r="G23" s="25"/>
      <c r="H23" s="25"/>
      <c r="I23" s="25"/>
      <c r="J23" s="12"/>
      <c r="K23" s="12"/>
    </row>
    <row r="24" spans="1:12" x14ac:dyDescent="0.35">
      <c r="A24" s="24"/>
      <c r="B24" s="40"/>
      <c r="C24" s="39"/>
      <c r="D24" s="25"/>
      <c r="E24" s="25"/>
      <c r="F24" s="25"/>
      <c r="G24" s="25"/>
      <c r="H24" s="25"/>
      <c r="I24" s="25"/>
      <c r="J24" s="12"/>
      <c r="K24" s="12"/>
    </row>
    <row r="25" spans="1:12" x14ac:dyDescent="0.35">
      <c r="A25" s="24"/>
      <c r="B25" s="40"/>
      <c r="C25" s="39"/>
      <c r="D25" s="25"/>
      <c r="E25" s="25"/>
      <c r="F25" s="25"/>
      <c r="G25" s="25"/>
      <c r="H25" s="25"/>
      <c r="I25" s="25"/>
      <c r="J25" s="12"/>
      <c r="K25" s="12"/>
    </row>
    <row r="26" spans="1:12" x14ac:dyDescent="0.35">
      <c r="A26" s="47"/>
      <c r="B26" s="44"/>
      <c r="C26" s="45"/>
      <c r="D26" s="46"/>
      <c r="E26" s="46"/>
      <c r="F26" s="46"/>
      <c r="G26" s="46"/>
      <c r="H26" s="46"/>
      <c r="I26" s="46"/>
      <c r="J26" s="48"/>
      <c r="K26" s="48"/>
      <c r="L26" s="49"/>
    </row>
    <row r="27" spans="1:12" x14ac:dyDescent="0.35">
      <c r="A27" s="47"/>
      <c r="B27" s="44"/>
      <c r="C27" s="45"/>
      <c r="D27" s="46"/>
      <c r="E27" s="46"/>
      <c r="F27" s="46"/>
      <c r="G27" s="46"/>
      <c r="H27" s="46"/>
      <c r="I27" s="46"/>
      <c r="J27" s="48"/>
      <c r="K27" s="48"/>
      <c r="L27" s="49"/>
    </row>
    <row r="28" spans="1:12" x14ac:dyDescent="0.35">
      <c r="A28" s="47"/>
      <c r="B28" s="44"/>
      <c r="C28" s="45"/>
      <c r="D28" s="46"/>
      <c r="E28" s="46"/>
      <c r="F28" s="46"/>
      <c r="G28" s="46"/>
      <c r="H28" s="46"/>
      <c r="I28" s="46"/>
      <c r="J28" s="48"/>
      <c r="K28" s="48"/>
      <c r="L28" s="49"/>
    </row>
    <row r="29" spans="1:12" x14ac:dyDescent="0.35">
      <c r="A29" s="47"/>
      <c r="B29" s="44"/>
      <c r="C29" s="45"/>
      <c r="D29" s="46"/>
      <c r="E29" s="46"/>
      <c r="F29" s="46"/>
      <c r="G29" s="46"/>
      <c r="H29" s="46"/>
      <c r="I29" s="46"/>
      <c r="J29" s="48"/>
      <c r="K29" s="48"/>
      <c r="L29" s="49"/>
    </row>
    <row r="30" spans="1:12" x14ac:dyDescent="0.35">
      <c r="A30" s="47"/>
      <c r="B30" s="44"/>
      <c r="C30" s="45"/>
      <c r="D30" s="46"/>
      <c r="E30" s="46"/>
      <c r="F30" s="46"/>
      <c r="G30" s="46"/>
      <c r="H30" s="46"/>
      <c r="I30" s="46"/>
      <c r="J30" s="48"/>
      <c r="K30" s="48"/>
      <c r="L30" s="49"/>
    </row>
    <row r="31" spans="1:12" x14ac:dyDescent="0.35">
      <c r="A31" s="47"/>
      <c r="B31" s="44"/>
      <c r="C31" s="45"/>
      <c r="D31" s="46"/>
      <c r="E31" s="46"/>
      <c r="F31" s="46"/>
      <c r="G31" s="46"/>
      <c r="H31" s="46"/>
      <c r="I31" s="46"/>
      <c r="J31" s="48"/>
      <c r="K31" s="48"/>
      <c r="L31" s="49"/>
    </row>
    <row r="32" spans="1:12" x14ac:dyDescent="0.35">
      <c r="A32" s="47"/>
      <c r="B32" s="44"/>
      <c r="C32" s="45"/>
      <c r="D32" s="46"/>
      <c r="E32" s="46"/>
      <c r="F32" s="46"/>
      <c r="G32" s="46"/>
      <c r="H32" s="46"/>
      <c r="I32" s="46"/>
      <c r="J32" s="48"/>
      <c r="K32" s="48"/>
      <c r="L32" s="49"/>
    </row>
    <row r="33" spans="1:12" x14ac:dyDescent="0.35">
      <c r="A33" s="47"/>
      <c r="B33" s="44"/>
      <c r="C33" s="45"/>
      <c r="D33" s="46"/>
      <c r="E33" s="46"/>
      <c r="F33" s="46"/>
      <c r="G33" s="46"/>
      <c r="H33" s="46"/>
      <c r="I33" s="46"/>
      <c r="J33" s="48"/>
      <c r="K33" s="48"/>
      <c r="L33" s="49"/>
    </row>
    <row r="34" spans="1:12" x14ac:dyDescent="0.35">
      <c r="A34" s="47"/>
      <c r="B34" s="44"/>
      <c r="C34" s="45"/>
      <c r="D34" s="46"/>
      <c r="E34" s="46"/>
      <c r="F34" s="46"/>
      <c r="G34" s="46"/>
      <c r="H34" s="46"/>
      <c r="I34" s="46"/>
      <c r="J34" s="48"/>
      <c r="K34" s="48"/>
      <c r="L34" s="49"/>
    </row>
    <row r="35" spans="1:12" x14ac:dyDescent="0.35">
      <c r="A35" s="47"/>
      <c r="B35" s="44"/>
      <c r="C35" s="45"/>
      <c r="D35" s="46"/>
      <c r="E35" s="46"/>
      <c r="F35" s="46"/>
      <c r="G35" s="46"/>
      <c r="H35" s="46"/>
      <c r="I35" s="46"/>
      <c r="J35" s="48"/>
      <c r="K35" s="48"/>
      <c r="L35" s="49"/>
    </row>
    <row r="36" spans="1:12" x14ac:dyDescent="0.35">
      <c r="A36" s="47"/>
      <c r="B36" s="44"/>
      <c r="C36" s="45"/>
      <c r="D36" s="46"/>
      <c r="E36" s="46"/>
      <c r="F36" s="46"/>
      <c r="G36" s="46"/>
      <c r="H36" s="46"/>
      <c r="I36" s="46"/>
      <c r="J36" s="48"/>
      <c r="K36" s="48"/>
      <c r="L36" s="49"/>
    </row>
    <row r="37" spans="1:12" x14ac:dyDescent="0.35">
      <c r="A37" s="47"/>
      <c r="B37" s="44"/>
      <c r="C37" s="45"/>
      <c r="D37" s="46"/>
      <c r="E37" s="46"/>
      <c r="F37" s="46"/>
      <c r="G37" s="46"/>
      <c r="H37" s="46"/>
      <c r="I37" s="46"/>
      <c r="J37" s="48"/>
      <c r="K37" s="48"/>
      <c r="L37" s="49"/>
    </row>
    <row r="38" spans="1:12" x14ac:dyDescent="0.35">
      <c r="A38" s="47"/>
      <c r="B38" s="44"/>
      <c r="C38" s="45"/>
      <c r="D38" s="46"/>
      <c r="E38" s="46"/>
      <c r="F38" s="46"/>
      <c r="G38" s="46"/>
      <c r="H38" s="46"/>
      <c r="I38" s="46"/>
      <c r="J38" s="48"/>
      <c r="K38" s="48"/>
      <c r="L38" s="49"/>
    </row>
    <row r="39" spans="1:12" x14ac:dyDescent="0.35">
      <c r="A39" s="47"/>
      <c r="B39" s="44"/>
      <c r="C39" s="45"/>
      <c r="D39" s="46"/>
      <c r="E39" s="46"/>
      <c r="F39" s="46"/>
      <c r="G39" s="46"/>
      <c r="H39" s="46"/>
      <c r="I39" s="46"/>
      <c r="J39" s="48"/>
      <c r="K39" s="48"/>
      <c r="L39" s="49"/>
    </row>
    <row r="40" spans="1:12" x14ac:dyDescent="0.35">
      <c r="A40" s="43"/>
      <c r="B40" s="44"/>
      <c r="C40" s="45"/>
      <c r="D40" s="46"/>
      <c r="E40" s="46"/>
      <c r="F40" s="46"/>
      <c r="G40" s="46"/>
      <c r="H40" s="46"/>
      <c r="I40" s="46"/>
      <c r="J40" s="48"/>
      <c r="K40" s="48"/>
      <c r="L40" s="49"/>
    </row>
    <row r="41" spans="1:12" x14ac:dyDescent="0.35">
      <c r="A41" s="43"/>
      <c r="B41" s="44"/>
      <c r="C41" s="45"/>
      <c r="D41" s="46"/>
      <c r="E41" s="46"/>
      <c r="F41" s="46"/>
      <c r="G41" s="46"/>
      <c r="H41" s="46"/>
      <c r="I41" s="46"/>
      <c r="J41" s="48"/>
      <c r="K41" s="48"/>
      <c r="L41" s="49"/>
    </row>
    <row r="42" spans="1:12" x14ac:dyDescent="0.35">
      <c r="A42" s="43"/>
      <c r="B42" s="44"/>
      <c r="C42" s="45"/>
      <c r="D42" s="46"/>
      <c r="E42" s="46"/>
      <c r="F42" s="46"/>
      <c r="G42" s="46"/>
      <c r="H42" s="46"/>
      <c r="I42" s="46"/>
      <c r="J42" s="48"/>
      <c r="K42" s="48"/>
      <c r="L42" s="49"/>
    </row>
    <row r="43" spans="1:12" x14ac:dyDescent="0.35">
      <c r="A43" s="43"/>
      <c r="B43" s="44"/>
      <c r="C43" s="45"/>
      <c r="D43" s="46"/>
      <c r="E43" s="46"/>
      <c r="F43" s="46"/>
      <c r="G43" s="46"/>
      <c r="H43" s="46"/>
      <c r="I43" s="46"/>
      <c r="J43" s="48"/>
      <c r="K43" s="48"/>
      <c r="L43" s="49"/>
    </row>
    <row r="44" spans="1:12" x14ac:dyDescent="0.35">
      <c r="A44" s="43"/>
      <c r="B44" s="44"/>
      <c r="C44" s="45"/>
      <c r="D44" s="46"/>
      <c r="E44" s="46"/>
      <c r="F44" s="46"/>
      <c r="G44" s="46"/>
      <c r="H44" s="46"/>
      <c r="I44" s="46"/>
      <c r="J44" s="48"/>
      <c r="K44" s="48"/>
      <c r="L44" s="49"/>
    </row>
    <row r="45" spans="1:12" x14ac:dyDescent="0.35">
      <c r="A45" s="43"/>
      <c r="B45" s="44"/>
      <c r="C45" s="45"/>
      <c r="D45" s="46"/>
      <c r="E45" s="46"/>
      <c r="F45" s="46"/>
      <c r="G45" s="46"/>
      <c r="H45" s="46"/>
      <c r="I45" s="46"/>
      <c r="J45" s="48"/>
      <c r="K45" s="48"/>
      <c r="L45" s="49"/>
    </row>
    <row r="46" spans="1:12" x14ac:dyDescent="0.35">
      <c r="A46" s="43"/>
      <c r="B46" s="44"/>
      <c r="C46" s="45"/>
      <c r="D46" s="46"/>
      <c r="E46" s="46"/>
      <c r="F46" s="46"/>
      <c r="G46" s="46"/>
      <c r="H46" s="46"/>
      <c r="I46" s="46"/>
      <c r="J46" s="48"/>
      <c r="K46" s="48"/>
      <c r="L46" s="49"/>
    </row>
    <row r="47" spans="1:12" x14ac:dyDescent="0.35">
      <c r="A47" s="43"/>
      <c r="B47" s="44"/>
      <c r="C47" s="45"/>
      <c r="D47" s="46"/>
      <c r="E47" s="46"/>
      <c r="F47" s="46"/>
      <c r="G47" s="46"/>
      <c r="H47" s="46"/>
      <c r="I47" s="46"/>
      <c r="J47" s="48"/>
      <c r="K47" s="48"/>
      <c r="L47" s="49"/>
    </row>
    <row r="48" spans="1:12" x14ac:dyDescent="0.35">
      <c r="A48" s="43"/>
      <c r="B48" s="44"/>
      <c r="C48" s="45"/>
      <c r="D48" s="46"/>
      <c r="E48" s="46"/>
      <c r="F48" s="46"/>
      <c r="G48" s="46"/>
      <c r="H48" s="46"/>
      <c r="I48" s="46"/>
      <c r="J48" s="48"/>
      <c r="K48" s="48"/>
      <c r="L48" s="49"/>
    </row>
    <row r="49" spans="1:12" x14ac:dyDescent="0.35">
      <c r="A49" s="43"/>
      <c r="B49" s="44"/>
      <c r="C49" s="45"/>
      <c r="D49" s="46"/>
      <c r="E49" s="46"/>
      <c r="F49" s="46"/>
      <c r="G49" s="46"/>
      <c r="H49" s="46"/>
      <c r="I49" s="46"/>
      <c r="J49" s="48"/>
      <c r="K49" s="48"/>
      <c r="L49" s="49"/>
    </row>
    <row r="50" spans="1:12" x14ac:dyDescent="0.35">
      <c r="A50" s="43"/>
      <c r="B50" s="44"/>
      <c r="C50" s="45"/>
      <c r="D50" s="46"/>
      <c r="E50" s="46"/>
      <c r="F50" s="46"/>
      <c r="G50" s="46"/>
      <c r="H50" s="46"/>
      <c r="I50" s="46"/>
      <c r="J50" s="48"/>
      <c r="K50" s="48"/>
      <c r="L50" s="49"/>
    </row>
    <row r="51" spans="1:12" x14ac:dyDescent="0.35">
      <c r="A51" s="43"/>
      <c r="B51" s="44"/>
      <c r="C51" s="45"/>
      <c r="D51" s="46"/>
      <c r="E51" s="46"/>
      <c r="F51" s="46"/>
      <c r="G51" s="46"/>
      <c r="H51" s="46"/>
      <c r="I51" s="46"/>
      <c r="J51" s="48"/>
      <c r="K51" s="48"/>
      <c r="L51" s="49"/>
    </row>
    <row r="52" spans="1:12" x14ac:dyDescent="0.35">
      <c r="A52" s="43"/>
      <c r="B52" s="44"/>
      <c r="C52" s="45"/>
      <c r="D52" s="46"/>
      <c r="E52" s="46"/>
      <c r="F52" s="46"/>
      <c r="G52" s="46"/>
      <c r="H52" s="46"/>
      <c r="I52" s="46"/>
      <c r="J52" s="48"/>
      <c r="K52" s="48"/>
      <c r="L52" s="49"/>
    </row>
    <row r="53" spans="1:12" x14ac:dyDescent="0.35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9"/>
    </row>
    <row r="54" spans="1:12" x14ac:dyDescent="0.35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9"/>
    </row>
    <row r="55" spans="1:12" x14ac:dyDescent="0.35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</row>
  </sheetData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Husdal, Gunhild</cp:lastModifiedBy>
  <cp:lastPrinted>2023-02-14T12:09:47Z</cp:lastPrinted>
  <dcterms:created xsi:type="dcterms:W3CDTF">2015-03-20T11:14:32Z</dcterms:created>
  <dcterms:modified xsi:type="dcterms:W3CDTF">2023-02-14T12:10:31Z</dcterms:modified>
</cp:coreProperties>
</file>